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410 FS UPDATES/Webfiles/For QC/"/>
    </mc:Choice>
  </mc:AlternateContent>
  <xr:revisionPtr revIDLastSave="0" documentId="8_{B44532B3-D8A5-48BE-A676-DDFC89C5183C}" xr6:coauthVersionLast="47" xr6:coauthVersionMax="47" xr10:uidLastSave="{00000000-0000-0000-0000-000000000000}"/>
  <bookViews>
    <workbookView xWindow="-28920" yWindow="120" windowWidth="29040" windowHeight="15720" xr2:uid="{38B9F138-6B4B-4E31-A3DB-5222F8076832}"/>
  </bookViews>
  <sheets>
    <sheet name="FFY25 Final Estimate Rates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20" i="1"/>
  <c r="E20" i="1"/>
  <c r="F19" i="1"/>
  <c r="E19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<sst xmlns="http://schemas.openxmlformats.org/spreadsheetml/2006/main" count="63" uniqueCount="21">
  <si>
    <t>Arizona Health Care Cost Containment System 
FFS Program Capped Fee Schedule
 Preliminary Hospice Rates
Effective 10/01/2024</t>
  </si>
  <si>
    <t>Rev Code</t>
  </si>
  <si>
    <t>Description</t>
  </si>
  <si>
    <t>County</t>
  </si>
  <si>
    <t>Episode of Care</t>
  </si>
  <si>
    <t>AHCCCS FFS Rate</t>
  </si>
  <si>
    <r>
      <rPr>
        <sz val="11"/>
        <rFont val="Aptos Display"/>
        <family val="1"/>
        <scheme val="major"/>
      </rPr>
      <t>Quality Data Non-
Compliance Rate</t>
    </r>
  </si>
  <si>
    <t>Routine Home Care</t>
  </si>
  <si>
    <t>Maricopa/Pinal</t>
  </si>
  <si>
    <t>Days 1-60</t>
  </si>
  <si>
    <t>Pima</t>
  </si>
  <si>
    <t>Rural &amp; Out-of-State</t>
  </si>
  <si>
    <t>Days 61+</t>
  </si>
  <si>
    <t>Continuous Home Care</t>
  </si>
  <si>
    <t>All Days</t>
  </si>
  <si>
    <t>Inpatient Respite Care</t>
  </si>
  <si>
    <t>General Inpatient Care</t>
  </si>
  <si>
    <t>Service Intensity Add-On</t>
  </si>
  <si>
    <t>Per 15 Mins</t>
  </si>
  <si>
    <t xml:space="preserve">
Rural counties are defined as all counties other than Maricopa, Pinal and Pima. 
13, 21            Maricopa/Pinal
19                   Pima
All Others     Rural &amp; Out of State</t>
  </si>
  <si>
    <t>Version 3/13/2024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</si>
</sst>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Display"/>
      <family val="1"/>
      <scheme val="major"/>
    </font>
    <font>
      <sz val="11"/>
      <color rgb="FF000000"/>
      <name val="Aptos Display"/>
      <family val="1"/>
      <scheme val="major"/>
    </font>
    <font>
      <sz val="11"/>
      <name val="Cambria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top" shrinkToFi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4" fontId="3" fillId="0" borderId="5" xfId="1" applyNumberFormat="1" applyFont="1" applyFill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hcccs.sharepoint.com/sites/DHCMReimbursement/Shared%20Documents/202410%20FS%20UPDATES/Hospice/99%20FFY25%20HospiceRates_EffOct2024_Estimate%20Draft%203.13.2024.xlsx" TargetMode="External"/><Relationship Id="rId1" Type="http://schemas.openxmlformats.org/officeDocument/2006/relationships/externalLinkPath" Target="/sites/DHCMReimbursement/Shared%20Documents/202410%20FS%20UPDATES/Hospice/99%20FFY25%20HospiceRates_EffOct2024_Estimate%20Draft%203.1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FY25 Final Estimate Rates"/>
      <sheetName val="Estimated Rate Summary"/>
      <sheetName val="Website"/>
      <sheetName val="FFY25_And_Historical Rates"/>
      <sheetName val="FFY25_And_Historical Rates-old "/>
      <sheetName val="Rates For Cognos"/>
    </sheetNames>
    <sheetDataSet>
      <sheetData sheetId="0" refreshError="1"/>
      <sheetData sheetId="1" refreshError="1"/>
      <sheetData sheetId="2" refreshError="1"/>
      <sheetData sheetId="3">
        <row r="214">
          <cell r="K214">
            <v>222.6521886195286</v>
          </cell>
          <cell r="S214">
            <v>214.00538861952862</v>
          </cell>
        </row>
        <row r="215">
          <cell r="K215">
            <v>203.62833737373737</v>
          </cell>
          <cell r="S215">
            <v>195.72033737373735</v>
          </cell>
        </row>
        <row r="216">
          <cell r="K216">
            <v>232.14866444444442</v>
          </cell>
          <cell r="S216">
            <v>223.13306444444441</v>
          </cell>
        </row>
        <row r="217">
          <cell r="K217">
            <v>175.7672016835017</v>
          </cell>
          <cell r="S217">
            <v>168.94120168350167</v>
          </cell>
        </row>
        <row r="218">
          <cell r="K218">
            <v>160.74999804713804</v>
          </cell>
          <cell r="S218">
            <v>154.50719804713805</v>
          </cell>
        </row>
        <row r="219">
          <cell r="K219">
            <v>183.25520377104377</v>
          </cell>
          <cell r="S219">
            <v>176.13840377104376</v>
          </cell>
        </row>
        <row r="220">
          <cell r="K220">
            <v>1592.5342761616162</v>
          </cell>
          <cell r="S220">
            <v>1530.6874761616161</v>
          </cell>
        </row>
        <row r="221">
          <cell r="K221">
            <v>1437.2638064646467</v>
          </cell>
          <cell r="S221">
            <v>1381.4470064646466</v>
          </cell>
        </row>
        <row r="222">
          <cell r="K222">
            <v>1670.0407626936028</v>
          </cell>
          <cell r="S222">
            <v>1605.1839626936028</v>
          </cell>
        </row>
        <row r="223">
          <cell r="K223">
            <v>544.78047649831649</v>
          </cell>
          <cell r="S223">
            <v>523.6236764983164</v>
          </cell>
        </row>
        <row r="224">
          <cell r="K224">
            <v>501.79913851851853</v>
          </cell>
          <cell r="S224">
            <v>482.31153851851849</v>
          </cell>
        </row>
        <row r="225">
          <cell r="K225">
            <v>566.23509595959592</v>
          </cell>
          <cell r="S225">
            <v>544.24509595959591</v>
          </cell>
        </row>
        <row r="226">
          <cell r="K226">
            <v>1166.9953404713806</v>
          </cell>
          <cell r="S226">
            <v>1121.6745404713804</v>
          </cell>
        </row>
        <row r="227">
          <cell r="K227">
            <v>1071.1138942087543</v>
          </cell>
          <cell r="S227">
            <v>1029.5166942087542</v>
          </cell>
        </row>
        <row r="228">
          <cell r="K228">
            <v>1214.8588146127947</v>
          </cell>
          <cell r="S228">
            <v>1167.6792146127946</v>
          </cell>
        </row>
        <row r="230">
          <cell r="K230">
            <v>16.587933097643099</v>
          </cell>
          <cell r="S230">
            <v>15.943733097643097</v>
          </cell>
        </row>
        <row r="231">
          <cell r="K231">
            <v>14.970854242424243</v>
          </cell>
          <cell r="S231">
            <v>14.389454242424243</v>
          </cell>
        </row>
        <row r="232">
          <cell r="K232">
            <v>17.396472525252527</v>
          </cell>
          <cell r="S232">
            <v>16.720872525252524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FC444-B90D-4AF2-ADEA-EE1B47240E27}">
  <dimension ref="A1:G23"/>
  <sheetViews>
    <sheetView showGridLines="0" tabSelected="1" workbookViewId="0">
      <selection sqref="A1:F1"/>
    </sheetView>
  </sheetViews>
  <sheetFormatPr defaultColWidth="31.7109375" defaultRowHeight="14.45"/>
  <cols>
    <col min="1" max="1" width="9" bestFit="1" customWidth="1"/>
    <col min="2" max="2" width="22.7109375" bestFit="1" customWidth="1"/>
    <col min="3" max="3" width="18.5703125" bestFit="1" customWidth="1"/>
    <col min="4" max="4" width="14.42578125" bestFit="1" customWidth="1"/>
    <col min="5" max="5" width="16" bestFit="1" customWidth="1"/>
    <col min="6" max="6" width="16.42578125" bestFit="1" customWidth="1"/>
  </cols>
  <sheetData>
    <row r="1" spans="1:7" ht="79.150000000000006" customHeight="1">
      <c r="A1" s="15" t="s">
        <v>0</v>
      </c>
      <c r="B1" s="15"/>
      <c r="C1" s="15"/>
      <c r="D1" s="15"/>
      <c r="E1" s="15"/>
      <c r="F1" s="15"/>
      <c r="G1" s="1"/>
    </row>
    <row r="2" spans="1:7" ht="46.5" customHeight="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6"/>
    </row>
    <row r="3" spans="1:7">
      <c r="A3" s="7">
        <v>651</v>
      </c>
      <c r="B3" s="8" t="s">
        <v>7</v>
      </c>
      <c r="C3" s="8" t="s">
        <v>8</v>
      </c>
      <c r="D3" s="9" t="s">
        <v>9</v>
      </c>
      <c r="E3" s="10">
        <f>'[1]FFY25_And_Historical Rates'!K214</f>
        <v>222.6521886195286</v>
      </c>
      <c r="F3" s="11">
        <f>'[1]FFY25_And_Historical Rates'!S214</f>
        <v>214.00538861952862</v>
      </c>
      <c r="G3" s="12"/>
    </row>
    <row r="4" spans="1:7">
      <c r="A4" s="7">
        <v>651</v>
      </c>
      <c r="B4" s="8" t="s">
        <v>7</v>
      </c>
      <c r="C4" s="8" t="s">
        <v>10</v>
      </c>
      <c r="D4" s="9" t="s">
        <v>9</v>
      </c>
      <c r="E4" s="10">
        <f>'[1]FFY25_And_Historical Rates'!K215</f>
        <v>203.62833737373737</v>
      </c>
      <c r="F4" s="11">
        <f>'[1]FFY25_And_Historical Rates'!S215</f>
        <v>195.72033737373735</v>
      </c>
      <c r="G4" s="12"/>
    </row>
    <row r="5" spans="1:7">
      <c r="A5" s="7">
        <v>651</v>
      </c>
      <c r="B5" s="8" t="s">
        <v>7</v>
      </c>
      <c r="C5" s="8" t="s">
        <v>11</v>
      </c>
      <c r="D5" s="9" t="s">
        <v>9</v>
      </c>
      <c r="E5" s="10">
        <f>'[1]FFY25_And_Historical Rates'!K216</f>
        <v>232.14866444444442</v>
      </c>
      <c r="F5" s="11">
        <f>'[1]FFY25_And_Historical Rates'!S216</f>
        <v>223.13306444444441</v>
      </c>
      <c r="G5" s="12"/>
    </row>
    <row r="6" spans="1:7">
      <c r="A6" s="7">
        <v>651</v>
      </c>
      <c r="B6" s="8" t="s">
        <v>7</v>
      </c>
      <c r="C6" s="8" t="s">
        <v>8</v>
      </c>
      <c r="D6" s="9" t="s">
        <v>12</v>
      </c>
      <c r="E6" s="10">
        <f>'[1]FFY25_And_Historical Rates'!K217</f>
        <v>175.7672016835017</v>
      </c>
      <c r="F6" s="11">
        <f>'[1]FFY25_And_Historical Rates'!S217</f>
        <v>168.94120168350167</v>
      </c>
      <c r="G6" s="12"/>
    </row>
    <row r="7" spans="1:7">
      <c r="A7" s="7">
        <v>651</v>
      </c>
      <c r="B7" s="8" t="s">
        <v>7</v>
      </c>
      <c r="C7" s="8" t="s">
        <v>10</v>
      </c>
      <c r="D7" s="9" t="s">
        <v>12</v>
      </c>
      <c r="E7" s="10">
        <f>'[1]FFY25_And_Historical Rates'!K218</f>
        <v>160.74999804713804</v>
      </c>
      <c r="F7" s="11">
        <f>'[1]FFY25_And_Historical Rates'!S218</f>
        <v>154.50719804713805</v>
      </c>
      <c r="G7" s="12"/>
    </row>
    <row r="8" spans="1:7">
      <c r="A8" s="7">
        <v>651</v>
      </c>
      <c r="B8" s="8" t="s">
        <v>7</v>
      </c>
      <c r="C8" s="8" t="s">
        <v>11</v>
      </c>
      <c r="D8" s="9" t="s">
        <v>12</v>
      </c>
      <c r="E8" s="10">
        <f>'[1]FFY25_And_Historical Rates'!K219</f>
        <v>183.25520377104377</v>
      </c>
      <c r="F8" s="11">
        <f>'[1]FFY25_And_Historical Rates'!S219</f>
        <v>176.13840377104376</v>
      </c>
      <c r="G8" s="12"/>
    </row>
    <row r="9" spans="1:7">
      <c r="A9" s="7">
        <v>652</v>
      </c>
      <c r="B9" s="8" t="s">
        <v>13</v>
      </c>
      <c r="C9" s="8" t="s">
        <v>8</v>
      </c>
      <c r="D9" s="9" t="s">
        <v>14</v>
      </c>
      <c r="E9" s="10">
        <f>'[1]FFY25_And_Historical Rates'!K220</f>
        <v>1592.5342761616162</v>
      </c>
      <c r="F9" s="11">
        <f>'[1]FFY25_And_Historical Rates'!S220</f>
        <v>1530.6874761616161</v>
      </c>
      <c r="G9" s="12"/>
    </row>
    <row r="10" spans="1:7">
      <c r="A10" s="7">
        <v>652</v>
      </c>
      <c r="B10" s="8" t="s">
        <v>13</v>
      </c>
      <c r="C10" s="8" t="s">
        <v>10</v>
      </c>
      <c r="D10" s="9" t="s">
        <v>14</v>
      </c>
      <c r="E10" s="10">
        <f>'[1]FFY25_And_Historical Rates'!K221</f>
        <v>1437.2638064646467</v>
      </c>
      <c r="F10" s="11">
        <f>'[1]FFY25_And_Historical Rates'!S221</f>
        <v>1381.4470064646466</v>
      </c>
      <c r="G10" s="12"/>
    </row>
    <row r="11" spans="1:7">
      <c r="A11" s="7">
        <v>652</v>
      </c>
      <c r="B11" s="8" t="s">
        <v>13</v>
      </c>
      <c r="C11" s="8" t="s">
        <v>11</v>
      </c>
      <c r="D11" s="9" t="s">
        <v>14</v>
      </c>
      <c r="E11" s="10">
        <f>'[1]FFY25_And_Historical Rates'!K222</f>
        <v>1670.0407626936028</v>
      </c>
      <c r="F11" s="11">
        <f>'[1]FFY25_And_Historical Rates'!S222</f>
        <v>1605.1839626936028</v>
      </c>
      <c r="G11" s="12"/>
    </row>
    <row r="12" spans="1:7">
      <c r="A12" s="7">
        <v>655</v>
      </c>
      <c r="B12" s="8" t="s">
        <v>15</v>
      </c>
      <c r="C12" s="8" t="s">
        <v>8</v>
      </c>
      <c r="D12" s="9" t="s">
        <v>14</v>
      </c>
      <c r="E12" s="10">
        <f>'[1]FFY25_And_Historical Rates'!K223</f>
        <v>544.78047649831649</v>
      </c>
      <c r="F12" s="11">
        <f>'[1]FFY25_And_Historical Rates'!S223</f>
        <v>523.6236764983164</v>
      </c>
      <c r="G12" s="12"/>
    </row>
    <row r="13" spans="1:7">
      <c r="A13" s="7">
        <v>655</v>
      </c>
      <c r="B13" s="8" t="s">
        <v>15</v>
      </c>
      <c r="C13" s="8" t="s">
        <v>10</v>
      </c>
      <c r="D13" s="9" t="s">
        <v>14</v>
      </c>
      <c r="E13" s="10">
        <f>'[1]FFY25_And_Historical Rates'!K224</f>
        <v>501.79913851851853</v>
      </c>
      <c r="F13" s="11">
        <f>'[1]FFY25_And_Historical Rates'!S224</f>
        <v>482.31153851851849</v>
      </c>
      <c r="G13" s="12"/>
    </row>
    <row r="14" spans="1:7">
      <c r="A14" s="7">
        <v>655</v>
      </c>
      <c r="B14" s="8" t="s">
        <v>15</v>
      </c>
      <c r="C14" s="8" t="s">
        <v>11</v>
      </c>
      <c r="D14" s="9" t="s">
        <v>14</v>
      </c>
      <c r="E14" s="10">
        <f>'[1]FFY25_And_Historical Rates'!K225</f>
        <v>566.23509595959592</v>
      </c>
      <c r="F14" s="11">
        <f>'[1]FFY25_And_Historical Rates'!S225</f>
        <v>544.24509595959591</v>
      </c>
      <c r="G14" s="12"/>
    </row>
    <row r="15" spans="1:7">
      <c r="A15" s="7">
        <v>656</v>
      </c>
      <c r="B15" s="8" t="s">
        <v>16</v>
      </c>
      <c r="C15" s="8" t="s">
        <v>8</v>
      </c>
      <c r="D15" s="9" t="s">
        <v>14</v>
      </c>
      <c r="E15" s="10">
        <f>'[1]FFY25_And_Historical Rates'!K226</f>
        <v>1166.9953404713806</v>
      </c>
      <c r="F15" s="11">
        <f>'[1]FFY25_And_Historical Rates'!S226</f>
        <v>1121.6745404713804</v>
      </c>
      <c r="G15" s="12"/>
    </row>
    <row r="16" spans="1:7">
      <c r="A16" s="7">
        <v>656</v>
      </c>
      <c r="B16" s="8" t="s">
        <v>16</v>
      </c>
      <c r="C16" s="8" t="s">
        <v>10</v>
      </c>
      <c r="D16" s="9" t="s">
        <v>14</v>
      </c>
      <c r="E16" s="10">
        <f>'[1]FFY25_And_Historical Rates'!K227</f>
        <v>1071.1138942087543</v>
      </c>
      <c r="F16" s="11">
        <f>'[1]FFY25_And_Historical Rates'!S227</f>
        <v>1029.5166942087542</v>
      </c>
      <c r="G16" s="12"/>
    </row>
    <row r="17" spans="1:7">
      <c r="A17" s="7">
        <v>656</v>
      </c>
      <c r="B17" s="8" t="s">
        <v>16</v>
      </c>
      <c r="C17" s="8" t="s">
        <v>11</v>
      </c>
      <c r="D17" s="9" t="s">
        <v>14</v>
      </c>
      <c r="E17" s="10">
        <f>'[1]FFY25_And_Historical Rates'!K228</f>
        <v>1214.8588146127947</v>
      </c>
      <c r="F17" s="11">
        <f>'[1]FFY25_And_Historical Rates'!S228</f>
        <v>1167.6792146127946</v>
      </c>
      <c r="G17" s="12"/>
    </row>
    <row r="18" spans="1:7">
      <c r="A18" s="13"/>
      <c r="B18" s="13"/>
      <c r="C18" s="13"/>
      <c r="D18" s="13"/>
      <c r="E18" s="10"/>
      <c r="F18" s="11"/>
      <c r="G18" s="12"/>
    </row>
    <row r="19" spans="1:7">
      <c r="A19" s="7">
        <v>651</v>
      </c>
      <c r="B19" s="8" t="s">
        <v>17</v>
      </c>
      <c r="C19" s="8" t="s">
        <v>8</v>
      </c>
      <c r="D19" s="9" t="s">
        <v>18</v>
      </c>
      <c r="E19" s="10">
        <f>'[1]FFY25_And_Historical Rates'!K230</f>
        <v>16.587933097643099</v>
      </c>
      <c r="F19" s="11">
        <f>'[1]FFY25_And_Historical Rates'!S230</f>
        <v>15.943733097643097</v>
      </c>
      <c r="G19" s="12"/>
    </row>
    <row r="20" spans="1:7">
      <c r="A20" s="7">
        <v>651</v>
      </c>
      <c r="B20" s="8" t="s">
        <v>17</v>
      </c>
      <c r="C20" s="8" t="s">
        <v>10</v>
      </c>
      <c r="D20" s="9" t="s">
        <v>18</v>
      </c>
      <c r="E20" s="10">
        <f>'[1]FFY25_And_Historical Rates'!K231</f>
        <v>14.970854242424243</v>
      </c>
      <c r="F20" s="11">
        <f>'[1]FFY25_And_Historical Rates'!S231</f>
        <v>14.389454242424243</v>
      </c>
      <c r="G20" s="12"/>
    </row>
    <row r="21" spans="1:7">
      <c r="A21" s="7">
        <v>651</v>
      </c>
      <c r="B21" s="8" t="s">
        <v>17</v>
      </c>
      <c r="C21" s="8" t="s">
        <v>11</v>
      </c>
      <c r="D21" s="9" t="s">
        <v>18</v>
      </c>
      <c r="E21" s="10">
        <f>'[1]FFY25_And_Historical Rates'!K232</f>
        <v>17.396472525252527</v>
      </c>
      <c r="F21" s="11">
        <f>'[1]FFY25_And_Historical Rates'!S232</f>
        <v>16.720872525252524</v>
      </c>
      <c r="G21" s="12"/>
    </row>
    <row r="22" spans="1:7">
      <c r="A22" s="16" t="s">
        <v>19</v>
      </c>
      <c r="B22" s="17"/>
      <c r="C22" s="17"/>
      <c r="D22" s="17"/>
      <c r="E22" s="17"/>
      <c r="F22" s="17"/>
      <c r="G22" s="17"/>
    </row>
    <row r="23" spans="1:7">
      <c r="A23" s="18" t="s">
        <v>20</v>
      </c>
      <c r="B23" s="18"/>
      <c r="C23" s="18"/>
      <c r="D23" s="18"/>
      <c r="E23" s="18"/>
      <c r="F23" s="18"/>
      <c r="G23" s="14"/>
    </row>
  </sheetData>
  <mergeCells count="3">
    <mergeCell ref="A1:F1"/>
    <mergeCell ref="A22:G22"/>
    <mergeCell ref="A23:F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Hyperink xmlns="58d80952-9fc7-4439-aceb-6240e13bee17">
      <Url xsi:nil="true"/>
      <Description xsi:nil="true"/>
    </Hyper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8" ma:contentTypeDescription="Create a new document." ma:contentTypeScope="" ma:versionID="893698de01349554ebe1fc7cd1928b9d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dcc002cd52be2e1eece78df7aaf6e6c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FED4E-470B-4714-9EEC-17D59B490E41}"/>
</file>

<file path=customXml/itemProps2.xml><?xml version="1.0" encoding="utf-8"?>
<ds:datastoreItem xmlns:ds="http://schemas.openxmlformats.org/officeDocument/2006/customXml" ds:itemID="{4B64326F-0483-4D29-9AEF-E521F22610DC}"/>
</file>

<file path=customXml/itemProps3.xml><?xml version="1.0" encoding="utf-8"?>
<ds:datastoreItem xmlns:ds="http://schemas.openxmlformats.org/officeDocument/2006/customXml" ds:itemID="{DE5F452B-767F-4AA8-982B-318DD6BCE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Kauffman, Benjamin</cp:lastModifiedBy>
  <cp:revision/>
  <dcterms:created xsi:type="dcterms:W3CDTF">2024-05-07T21:51:35Z</dcterms:created>
  <dcterms:modified xsi:type="dcterms:W3CDTF">2024-05-07T21:59:33Z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