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ahcccs-my.sharepoint.com/personal/julie_ambur_azahcccs_gov/Documents/1-PROJECTS/EPD RFP YH24-0001/Actuarial/ALTCS EPD RFP '24 YH24-0001/Data Supplement/drafts pending review/Actuarial review/Section F - Rate Development Information/"/>
    </mc:Choice>
  </mc:AlternateContent>
  <xr:revisionPtr revIDLastSave="939" documentId="8_{0F13E2F1-FBB3-4D08-B54D-823A53537907}" xr6:coauthVersionLast="47" xr6:coauthVersionMax="47" xr10:uidLastSave="{E31CDAA6-3CFC-4832-A464-97C8BA5842D0}"/>
  <bookViews>
    <workbookView xWindow="36120" yWindow="2115" windowWidth="22035" windowHeight="17655" xr2:uid="{38A3E36F-94B5-4FE6-A74B-3A1644735DAF}"/>
  </bookViews>
  <sheets>
    <sheet name="Admin Bid MMs 0-34,999" sheetId="2" r:id="rId1"/>
    <sheet name="Admin Bid MMs 35,000-69,999" sheetId="4" r:id="rId2"/>
    <sheet name="Admin Bid MMs 70,000-104,999" sheetId="5" r:id="rId3"/>
    <sheet name="Admin Bid MMs 105,000-139,999" sheetId="6" r:id="rId4"/>
    <sheet name="Admin Bid MMs 140,000-174,999" sheetId="7" r:id="rId5"/>
    <sheet name="Admin Bid MMs 175,000+" sheetId="8" r:id="rId6"/>
    <sheet name="Case Management Bid" sheetId="9" r:id="rId7"/>
  </sheets>
  <definedNames>
    <definedName name="_xlnm.Print_Area" localSheetId="5">'Admin Bid MMs 175,000+'!$A$1:$M$30</definedName>
    <definedName name="_xlnm.Print_Area" localSheetId="6">'Case Management Bid'!$A$1:$O$38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9" l="1" a="1"/>
  <c r="D21" i="9" s="1"/>
  <c r="M10" i="9" l="1"/>
  <c r="M11" i="9"/>
  <c r="M12" i="9"/>
  <c r="M13" i="9" a="1"/>
  <c r="M13" i="9" s="1"/>
  <c r="M14" i="9" a="1"/>
  <c r="M14" i="9" s="1"/>
  <c r="M15" i="9" a="1"/>
  <c r="M15" i="9" s="1"/>
  <c r="M16" i="9" a="1"/>
  <c r="M16" i="9" s="1"/>
  <c r="M17" i="9"/>
  <c r="M18" i="9"/>
  <c r="M19" i="9"/>
  <c r="C21" i="9" a="1"/>
  <c r="C21" i="9" s="1"/>
  <c r="E14" i="9" a="1"/>
  <c r="E14" i="9" s="1"/>
  <c r="E13" i="9" a="1"/>
  <c r="E13" i="9" s="1"/>
  <c r="E19" i="9"/>
  <c r="E18" i="9"/>
  <c r="I16" i="9" a="1"/>
  <c r="I16" i="9" s="1"/>
  <c r="I15" i="9" a="1"/>
  <c r="I15" i="9" s="1"/>
  <c r="E12" i="9"/>
  <c r="E10" i="9"/>
  <c r="E16" i="9" a="1"/>
  <c r="E16" i="9" s="1"/>
  <c r="M7" i="9"/>
  <c r="E7" i="9"/>
  <c r="E6" i="9"/>
  <c r="H21" i="9" a="1"/>
  <c r="H21" i="9" s="1"/>
  <c r="G21" i="9" a="1"/>
  <c r="G21" i="9" s="1"/>
  <c r="E5" i="9"/>
  <c r="I13" i="9" a="1"/>
  <c r="I13" i="9" s="1"/>
  <c r="E4" i="9"/>
  <c r="H24" i="9" l="1"/>
  <c r="H22" i="9"/>
  <c r="H30" i="9"/>
  <c r="C22" i="9"/>
  <c r="C30" i="9"/>
  <c r="C24" i="9"/>
  <c r="G24" i="9"/>
  <c r="G30" i="9"/>
  <c r="G22" i="9"/>
  <c r="L21" i="9" a="1"/>
  <c r="L21" i="9" s="1"/>
  <c r="E15" i="9" a="1"/>
  <c r="E15" i="9" s="1"/>
  <c r="M8" i="9"/>
  <c r="I14" i="9" a="1"/>
  <c r="I14" i="9" s="1"/>
  <c r="I18" i="9"/>
  <c r="K21" i="9" a="1"/>
  <c r="K21" i="9" s="1"/>
  <c r="I10" i="9"/>
  <c r="I6" i="9"/>
  <c r="I19" i="9"/>
  <c r="E11" i="9"/>
  <c r="I11" i="9"/>
  <c r="I17" i="9"/>
  <c r="I12" i="9"/>
  <c r="I4" i="9"/>
  <c r="I5" i="9"/>
  <c r="E8" i="9"/>
  <c r="M4" i="9"/>
  <c r="I7" i="9"/>
  <c r="E17" i="9"/>
  <c r="M5" i="9"/>
  <c r="I8" i="9"/>
  <c r="M6" i="9"/>
  <c r="K24" i="8"/>
  <c r="J24" i="8"/>
  <c r="I24" i="8"/>
  <c r="H24" i="8"/>
  <c r="G24" i="8"/>
  <c r="F24" i="8"/>
  <c r="E24" i="8"/>
  <c r="D24" i="8"/>
  <c r="C24" i="8"/>
  <c r="B24" i="8"/>
  <c r="K24" i="7"/>
  <c r="J24" i="7"/>
  <c r="I24" i="7"/>
  <c r="H24" i="7"/>
  <c r="G24" i="7"/>
  <c r="F24" i="7"/>
  <c r="E24" i="7"/>
  <c r="D24" i="7"/>
  <c r="C24" i="7"/>
  <c r="B24" i="7"/>
  <c r="K24" i="6"/>
  <c r="J24" i="6"/>
  <c r="I24" i="6"/>
  <c r="H24" i="6"/>
  <c r="G24" i="6"/>
  <c r="F24" i="6"/>
  <c r="E24" i="6"/>
  <c r="D24" i="6"/>
  <c r="C24" i="6"/>
  <c r="B24" i="6"/>
  <c r="K24" i="5"/>
  <c r="J24" i="5"/>
  <c r="I24" i="5"/>
  <c r="H24" i="5"/>
  <c r="G24" i="5"/>
  <c r="F24" i="5"/>
  <c r="E24" i="5"/>
  <c r="D24" i="5"/>
  <c r="C24" i="5"/>
  <c r="B24" i="5"/>
  <c r="K24" i="4"/>
  <c r="J24" i="4"/>
  <c r="I24" i="4"/>
  <c r="H24" i="4"/>
  <c r="G24" i="4"/>
  <c r="F24" i="4"/>
  <c r="E24" i="4"/>
  <c r="D24" i="4"/>
  <c r="C24" i="4"/>
  <c r="B24" i="4"/>
  <c r="K24" i="2"/>
  <c r="J24" i="2"/>
  <c r="I24" i="2"/>
  <c r="H24" i="2"/>
  <c r="G24" i="2"/>
  <c r="F24" i="2"/>
  <c r="E24" i="2"/>
  <c r="D24" i="2"/>
  <c r="C24" i="2"/>
  <c r="B24" i="2"/>
  <c r="I21" i="9" l="1" a="1"/>
  <c r="I21" i="9" s="1"/>
  <c r="I24" i="9" s="1"/>
  <c r="E21" i="9" a="1"/>
  <c r="E21" i="9" s="1"/>
  <c r="E24" i="9" s="1"/>
  <c r="L22" i="9"/>
  <c r="L30" i="9"/>
  <c r="L24" i="9"/>
  <c r="K24" i="9"/>
  <c r="K22" i="9"/>
  <c r="K30" i="9"/>
  <c r="D24" i="9"/>
  <c r="D22" i="9"/>
  <c r="D30" i="9"/>
  <c r="G25" i="9"/>
  <c r="G27" i="9"/>
  <c r="G28" i="9" s="1"/>
  <c r="M21" i="9" a="1"/>
  <c r="M21" i="9" s="1"/>
  <c r="C27" i="9"/>
  <c r="C28" i="9" s="1"/>
  <c r="C25" i="9"/>
  <c r="H27" i="9"/>
  <c r="H28" i="9" s="1"/>
  <c r="H25" i="9"/>
  <c r="I30" i="9" l="1"/>
  <c r="I22" i="9"/>
  <c r="C32" i="9"/>
  <c r="H32" i="9"/>
  <c r="E30" i="9"/>
  <c r="E22" i="9"/>
  <c r="G32" i="9"/>
  <c r="K27" i="9"/>
  <c r="K28" i="9" s="1"/>
  <c r="K25" i="9"/>
  <c r="L27" i="9"/>
  <c r="L28" i="9" s="1"/>
  <c r="L25" i="9"/>
  <c r="D27" i="9"/>
  <c r="D28" i="9" s="1"/>
  <c r="D25" i="9"/>
  <c r="M24" i="9"/>
  <c r="M22" i="9"/>
  <c r="M30" i="9"/>
  <c r="I25" i="9"/>
  <c r="I27" i="9"/>
  <c r="I28" i="9" s="1"/>
  <c r="E27" i="9"/>
  <c r="E28" i="9" s="1"/>
  <c r="E25" i="9"/>
  <c r="E32" i="9" l="1"/>
  <c r="E34" i="9" s="1"/>
  <c r="D32" i="9"/>
  <c r="I32" i="9"/>
  <c r="I34" i="9" s="1"/>
  <c r="K32" i="9"/>
  <c r="L32" i="9"/>
  <c r="M27" i="9"/>
  <c r="M28" i="9" s="1"/>
  <c r="M25" i="9"/>
  <c r="M32" i="9" l="1"/>
  <c r="M34"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<sst xmlns="http://schemas.openxmlformats.org/spreadsheetml/2006/main" count="309" uniqueCount="72">
  <si>
    <t>Compensation</t>
  </si>
  <si>
    <t xml:space="preserve">Occupancy </t>
  </si>
  <si>
    <t xml:space="preserve">Depreciation </t>
  </si>
  <si>
    <t>Care Management/Care Coordination</t>
  </si>
  <si>
    <t>Professional and Outside Services</t>
  </si>
  <si>
    <t>Office Supplies and Equipment</t>
  </si>
  <si>
    <t>Travel</t>
  </si>
  <si>
    <t>Repair and Maintenance</t>
  </si>
  <si>
    <t>Bank Service Charge</t>
  </si>
  <si>
    <t>Insurance</t>
  </si>
  <si>
    <t>Marketing</t>
  </si>
  <si>
    <t>Interest Expense</t>
  </si>
  <si>
    <t>Pharmacy Benefit Manager Expenses</t>
  </si>
  <si>
    <t>Fraud Reduction Expenses</t>
  </si>
  <si>
    <t>Third Party Activities</t>
  </si>
  <si>
    <t>Sub Capitation Block Administrative</t>
  </si>
  <si>
    <t xml:space="preserve">Health Care Quality Improvement </t>
  </si>
  <si>
    <t>Program Integrity Fraud, Waste and Abuse Prevention Expenses</t>
  </si>
  <si>
    <t>Interpretation/Translation Services</t>
  </si>
  <si>
    <t>Total Admin Costs</t>
  </si>
  <si>
    <t>Member Months Assumed in Bid</t>
  </si>
  <si>
    <t>CYE 25 (10/1/24 - 9/30/25)</t>
  </si>
  <si>
    <t>CYE 26 (10/1/25 - 9/30/26)</t>
  </si>
  <si>
    <t>CYE 27 (10/1/26 - 9/30/27)</t>
  </si>
  <si>
    <t>CYE 28 (10/1/27 - 9/30/28)</t>
  </si>
  <si>
    <t>CYE 29 (10/1/28 - 9/30/29)</t>
  </si>
  <si>
    <r>
      <t xml:space="preserve">Detail Admin Break Out </t>
    </r>
    <r>
      <rPr>
        <b/>
        <vertAlign val="superscript"/>
        <sz val="11"/>
        <color theme="1"/>
        <rFont val="Calibri"/>
        <family val="2"/>
        <scheme val="minor"/>
      </rPr>
      <t>1</t>
    </r>
  </si>
  <si>
    <t>Footnotes:</t>
  </si>
  <si>
    <t xml:space="preserve">1) Case Manager Costs will be reflected in the Offerors Case Management Bid Component which can be found on tab "Case Management Bid" in this workbook. </t>
  </si>
  <si>
    <t>North GSA</t>
  </si>
  <si>
    <t>Central GSA</t>
  </si>
  <si>
    <t>South GSA</t>
  </si>
  <si>
    <t>Assumptions:</t>
  </si>
  <si>
    <t>Non-SMI</t>
  </si>
  <si>
    <t>SMI</t>
  </si>
  <si>
    <t>Total</t>
  </si>
  <si>
    <r>
      <t xml:space="preserve">Number of ALTCS-EPD enrollment:  </t>
    </r>
    <r>
      <rPr>
        <vertAlign val="superscript"/>
        <sz val="11"/>
        <rFont val="Calibri"/>
        <family val="2"/>
        <scheme val="minor"/>
      </rPr>
      <t>1</t>
    </r>
  </si>
  <si>
    <r>
      <t xml:space="preserve">Institutional Mix %:  </t>
    </r>
    <r>
      <rPr>
        <vertAlign val="superscript"/>
        <sz val="11"/>
        <rFont val="Calibri"/>
        <family val="2"/>
        <scheme val="minor"/>
      </rPr>
      <t>1</t>
    </r>
  </si>
  <si>
    <r>
      <t xml:space="preserve">Acute Care Only Mix %:  </t>
    </r>
    <r>
      <rPr>
        <vertAlign val="superscript"/>
        <sz val="11"/>
        <rFont val="Calibri"/>
        <family val="2"/>
        <scheme val="minor"/>
      </rPr>
      <t>1</t>
    </r>
  </si>
  <si>
    <r>
      <t xml:space="preserve">Alternative Home and Community Bases Service (HCBS) Mix %:  </t>
    </r>
    <r>
      <rPr>
        <vertAlign val="superscript"/>
        <sz val="11"/>
        <rFont val="Calibri"/>
        <family val="2"/>
        <scheme val="minor"/>
      </rPr>
      <t>1</t>
    </r>
  </si>
  <si>
    <r>
      <t xml:space="preserve">HCBS (own home) Mix %:  </t>
    </r>
    <r>
      <rPr>
        <vertAlign val="superscript"/>
        <sz val="11"/>
        <rFont val="Calibri"/>
        <family val="2"/>
        <scheme val="minor"/>
      </rPr>
      <t>1</t>
    </r>
  </si>
  <si>
    <t>Average Case Management Manager total compensation (includes ERE)</t>
  </si>
  <si>
    <t>Average Case Management Supervisor total compensation (includes ERE)</t>
  </si>
  <si>
    <t>Average Case Management Administration Support Staff total compensation (includes ERE)</t>
  </si>
  <si>
    <r>
      <t xml:space="preserve">Maximum Members per Case Manager (Institutional) </t>
    </r>
    <r>
      <rPr>
        <vertAlign val="superscript"/>
        <sz val="11"/>
        <rFont val="Calibri"/>
        <family val="2"/>
        <scheme val="minor"/>
      </rPr>
      <t>2</t>
    </r>
  </si>
  <si>
    <r>
      <t xml:space="preserve">Maximum Members per Case Manager (Acute Care Only) </t>
    </r>
    <r>
      <rPr>
        <vertAlign val="superscript"/>
        <sz val="11"/>
        <rFont val="Calibri"/>
        <family val="2"/>
        <scheme val="minor"/>
      </rPr>
      <t>2</t>
    </r>
  </si>
  <si>
    <r>
      <t xml:space="preserve">Maximum Members per Case Manager (Alternative HCBS) </t>
    </r>
    <r>
      <rPr>
        <vertAlign val="superscript"/>
        <sz val="11"/>
        <rFont val="Calibri"/>
        <family val="2"/>
        <scheme val="minor"/>
      </rPr>
      <t>2</t>
    </r>
  </si>
  <si>
    <r>
      <t xml:space="preserve">Maximum Members per Case Manager (HCBS Own Home) </t>
    </r>
    <r>
      <rPr>
        <vertAlign val="superscript"/>
        <sz val="11"/>
        <rFont val="Calibri"/>
        <family val="2"/>
        <scheme val="minor"/>
      </rPr>
      <t>2</t>
    </r>
  </si>
  <si>
    <t>Average Travel Expenses per Case Management Manager</t>
  </si>
  <si>
    <t>Average Case Managers per Supervisor</t>
  </si>
  <si>
    <t>Average Administrative Support Staff per Supervisor</t>
  </si>
  <si>
    <t>Calculations:</t>
  </si>
  <si>
    <t>Case Management Manager FTEs required</t>
  </si>
  <si>
    <t>Case Management Manager salary and ERE</t>
  </si>
  <si>
    <t>Case Management Supervisor FTEs required</t>
  </si>
  <si>
    <t>Case Management Supervisor salary and ERE</t>
  </si>
  <si>
    <t>Case Management Administration Support Staff FTEs</t>
  </si>
  <si>
    <t>Case Management Administration Support Staff salary and ERE</t>
  </si>
  <si>
    <t>Travel Costs</t>
  </si>
  <si>
    <t>Total Annual Case Management Cost</t>
  </si>
  <si>
    <t>Total Case Management PMPM</t>
  </si>
  <si>
    <t xml:space="preserve">2. Refer to AHCCCS Medical Policy Manual (AMPM) 1630 Section D. Caseload Management for maximum case load allowed for each setting. </t>
  </si>
  <si>
    <r>
      <t xml:space="preserve">Variable Cost </t>
    </r>
    <r>
      <rPr>
        <b/>
        <sz val="11"/>
        <color theme="1"/>
        <rFont val="Calibri"/>
        <family val="2"/>
        <scheme val="minor"/>
      </rPr>
      <t>PMPM</t>
    </r>
  </si>
  <si>
    <r>
      <t xml:space="preserve">Fixed Cost Total </t>
    </r>
    <r>
      <rPr>
        <b/>
        <sz val="11"/>
        <color theme="1"/>
        <rFont val="Calibri"/>
        <family val="2"/>
        <scheme val="minor"/>
      </rPr>
      <t>Dollars</t>
    </r>
  </si>
  <si>
    <t>2) If "Other Administrative Expenses" is greater than 5% of the total then please provide a detailed list describing what's included, with amounts.</t>
  </si>
  <si>
    <r>
      <t xml:space="preserve">Other Administrative Expenses </t>
    </r>
    <r>
      <rPr>
        <vertAlign val="superscript"/>
        <sz val="11"/>
        <color theme="1"/>
        <rFont val="Calibri"/>
        <family val="2"/>
        <scheme val="minor"/>
      </rPr>
      <t>2</t>
    </r>
  </si>
  <si>
    <t>ALTCS-EPD Administrative Component Bid</t>
  </si>
  <si>
    <t>ALTCS-EPD Case Management Component Bid</t>
  </si>
  <si>
    <t>AHCCCS Prescribed Values</t>
  </si>
  <si>
    <t>Input fields</t>
  </si>
  <si>
    <t>Formula driven fields</t>
  </si>
  <si>
    <t>1. AHCCCS prescribed values are based on GSA specific averages of enrollment and placement data between July and December 2022. AHCCCS will adjust the member enrollment and mix percentages once awards have been set and final distribution of membership is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</si>
</sst>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_)"/>
    <numFmt numFmtId="166" formatCode="0.0%"/>
    <numFmt numFmtId="167" formatCode="_(* #,##0.0_);_(* \(#,##0.0\);_(* &quot;-&quot;?_);_(@_)"/>
    <numFmt numFmtId="168" formatCode="0.0"/>
    <numFmt numFmtId="169" formatCode="&quot;$&quot;#,##0"/>
    <numFmt numFmtId="170" formatCode="&quot;$&quot;#,##0.00"/>
    <numFmt numFmtId="171" formatCode="_(&quot;$&quot;* #,##0_);_(&quot;$&quot;* \(#,##0\);_(&quot;$&quot;* &quot;-&quot;??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Tahoma"/>
      <family val="2"/>
    </font>
    <font>
      <vertAlign val="superscript"/>
      <sz val="11"/>
      <color theme="1"/>
      <name val="Calibri"/>
      <family val="2"/>
      <scheme val="minor"/>
    </font>
    <font>
      <sz val="10"/>
      <name val="Calibri"/>
      <family val="2"/>
    </font>
    <font>
      <b/>
      <sz val="11"/>
      <name val="Calibri"/>
      <family val="2"/>
      <scheme val="minor"/>
    </font>
    <font>
      <sz val="11"/>
      <name val="Calibri"/>
      <family val="2"/>
      <scheme val="minor"/>
    </font>
    <font>
      <vertAlign val="superscript"/>
      <sz val="11"/>
      <name val="Calibri"/>
      <family val="2"/>
      <scheme val="minor"/>
    </font>
    <font>
      <b/>
      <sz val="11"/>
      <color rgb="FFFF0000"/>
      <name val="Calibri"/>
      <family val="2"/>
      <scheme val="minor"/>
    </font>
    <font>
      <b/>
      <u/>
      <sz val="11"/>
      <color theme="1"/>
      <name val="Calibri"/>
      <family val="2"/>
      <scheme val="minor"/>
    </font>
    <font>
      <b/>
      <vertAlign val="superscript"/>
      <sz val="11"/>
      <color theme="1"/>
      <name val="Calibri"/>
      <family val="2"/>
      <scheme val="minor"/>
    </font>
    <font>
      <sz val="11"/>
      <name val="Calibri"/>
      <family val="2"/>
      <scheme val="minor"/>
    </font>
  </fonts>
  <fills count="8">
    <fill>
      <patternFill patternType="none"/>
    </fill>
    <fill>
      <patternFill patternType="gray125"/>
    </fill>
    <fill>
      <patternFill patternType="solid">
        <fgColor rgb="FFE6B8B7"/>
        <bgColor indexed="64"/>
      </patternFill>
    </fill>
    <fill>
      <patternFill patternType="solid">
        <fgColor indexed="65"/>
        <bgColor indexed="64"/>
      </patternFill>
    </fill>
    <fill>
      <patternFill patternType="solid">
        <fgColor theme="0"/>
        <bgColor indexed="64"/>
      </patternFill>
    </fill>
    <fill>
      <patternFill patternType="solid">
        <fgColor rgb="FFB8CCE4"/>
        <bgColor indexed="64"/>
      </patternFill>
    </fill>
    <fill>
      <patternFill patternType="solid">
        <fgColor rgb="FFD8E4BC"/>
        <bgColor indexed="64"/>
      </patternFill>
    </fill>
    <fill>
      <patternFill patternType="solid">
        <fgColor rgb="FFB8CCEE"/>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6" fillId="0" borderId="0"/>
    <xf numFmtId="9" fontId="6" fillId="0" borderId="0" applyFont="0" applyFill="0" applyBorder="0" applyAlignment="0" applyProtection="0"/>
  </cellStyleXfs>
  <cellXfs count="118">
    <xf numFmtId="0" fontId="0" fillId="0" borderId="0" xfId="0"/>
    <xf numFmtId="44" fontId="0" fillId="2" borderId="8" xfId="2" applyFont="1" applyFill="1" applyBorder="1" applyProtection="1">
      <protection locked="0"/>
    </xf>
    <xf numFmtId="44" fontId="0" fillId="2" borderId="11" xfId="2" applyFont="1" applyFill="1" applyBorder="1" applyProtection="1">
      <protection locked="0"/>
    </xf>
    <xf numFmtId="44" fontId="0" fillId="2" borderId="14" xfId="2" applyFont="1" applyFill="1" applyBorder="1" applyProtection="1">
      <protection locked="0"/>
    </xf>
    <xf numFmtId="164" fontId="0" fillId="2" borderId="6" xfId="1" applyNumberFormat="1" applyFont="1" applyFill="1" applyBorder="1" applyProtection="1">
      <protection locked="0"/>
    </xf>
    <xf numFmtId="0" fontId="8" fillId="2" borderId="16" xfId="4" applyFont="1" applyFill="1" applyBorder="1" applyProtection="1">
      <protection locked="0"/>
    </xf>
    <xf numFmtId="0" fontId="8" fillId="2" borderId="24" xfId="4" applyFont="1" applyFill="1" applyBorder="1" applyProtection="1">
      <protection locked="0"/>
    </xf>
    <xf numFmtId="0" fontId="8" fillId="2" borderId="7" xfId="4" applyFont="1" applyFill="1" applyBorder="1" applyProtection="1">
      <protection locked="0"/>
    </xf>
    <xf numFmtId="0" fontId="8" fillId="2" borderId="32" xfId="4" applyFont="1" applyFill="1" applyBorder="1" applyProtection="1">
      <protection locked="0"/>
    </xf>
    <xf numFmtId="44" fontId="8" fillId="2" borderId="7" xfId="2" applyFont="1" applyFill="1" applyBorder="1" applyProtection="1">
      <protection locked="0"/>
    </xf>
    <xf numFmtId="44" fontId="8" fillId="2" borderId="32" xfId="2" applyFont="1" applyFill="1" applyBorder="1" applyProtection="1">
      <protection locked="0"/>
    </xf>
    <xf numFmtId="42" fontId="8" fillId="2" borderId="7" xfId="4" applyNumberFormat="1" applyFont="1" applyFill="1" applyBorder="1" applyProtection="1">
      <protection locked="0"/>
    </xf>
    <xf numFmtId="42" fontId="8" fillId="2" borderId="32" xfId="4" applyNumberFormat="1" applyFont="1" applyFill="1" applyBorder="1" applyProtection="1">
      <protection locked="0"/>
    </xf>
    <xf numFmtId="42" fontId="8" fillId="2" borderId="10" xfId="4" applyNumberFormat="1" applyFont="1" applyFill="1" applyBorder="1" applyProtection="1">
      <protection locked="0"/>
    </xf>
    <xf numFmtId="42" fontId="8" fillId="2" borderId="34" xfId="4" applyNumberFormat="1" applyFont="1" applyFill="1" applyBorder="1" applyProtection="1">
      <protection locked="0"/>
    </xf>
    <xf numFmtId="171" fontId="0" fillId="2" borderId="9" xfId="2" applyNumberFormat="1" applyFont="1" applyFill="1" applyBorder="1" applyProtection="1">
      <protection locked="0"/>
    </xf>
    <xf numFmtId="171" fontId="0" fillId="2" borderId="12" xfId="2" applyNumberFormat="1" applyFont="1" applyFill="1" applyBorder="1" applyProtection="1">
      <protection locked="0"/>
    </xf>
    <xf numFmtId="171" fontId="0" fillId="2" borderId="15" xfId="2" applyNumberFormat="1" applyFont="1" applyFill="1" applyBorder="1" applyProtection="1">
      <protection locked="0"/>
    </xf>
    <xf numFmtId="0" fontId="7" fillId="4" borderId="22" xfId="4" applyFont="1" applyFill="1" applyBorder="1" applyAlignment="1">
      <alignment horizontal="left"/>
    </xf>
    <xf numFmtId="0" fontId="8" fillId="4" borderId="23" xfId="4" applyFont="1" applyFill="1" applyBorder="1" applyAlignment="1">
      <alignment horizontal="left"/>
    </xf>
    <xf numFmtId="0" fontId="8" fillId="3" borderId="27" xfId="4" applyFont="1" applyFill="1" applyBorder="1"/>
    <xf numFmtId="0" fontId="8" fillId="3" borderId="22" xfId="4" applyFont="1" applyFill="1" applyBorder="1"/>
    <xf numFmtId="0" fontId="8" fillId="3" borderId="28" xfId="4" applyFont="1" applyFill="1" applyBorder="1"/>
    <xf numFmtId="0" fontId="8" fillId="3" borderId="0" xfId="4" applyFont="1" applyFill="1"/>
    <xf numFmtId="0" fontId="1" fillId="0" borderId="0" xfId="0" applyFont="1"/>
    <xf numFmtId="0" fontId="8" fillId="4" borderId="34" xfId="4" applyFont="1" applyFill="1" applyBorder="1"/>
    <xf numFmtId="0" fontId="8" fillId="4" borderId="35" xfId="4" applyFont="1" applyFill="1" applyBorder="1" applyAlignment="1">
      <alignment horizontal="left"/>
    </xf>
    <xf numFmtId="165" fontId="8" fillId="5" borderId="10" xfId="4" applyNumberFormat="1" applyFont="1" applyFill="1" applyBorder="1"/>
    <xf numFmtId="165" fontId="8" fillId="5" borderId="34" xfId="4" applyNumberFormat="1" applyFont="1" applyFill="1" applyBorder="1"/>
    <xf numFmtId="169" fontId="8" fillId="5" borderId="10" xfId="4" applyNumberFormat="1" applyFont="1" applyFill="1" applyBorder="1"/>
    <xf numFmtId="169" fontId="8" fillId="5" borderId="34" xfId="4" applyNumberFormat="1" applyFont="1" applyFill="1" applyBorder="1"/>
    <xf numFmtId="0" fontId="8" fillId="4" borderId="22" xfId="4" applyFont="1" applyFill="1" applyBorder="1"/>
    <xf numFmtId="0" fontId="8" fillId="4" borderId="23" xfId="4" applyFont="1" applyFill="1" applyBorder="1"/>
    <xf numFmtId="0" fontId="8" fillId="0" borderId="0" xfId="4" applyFont="1"/>
    <xf numFmtId="0" fontId="7" fillId="4" borderId="37" xfId="4" applyFont="1" applyFill="1" applyBorder="1"/>
    <xf numFmtId="0" fontId="7" fillId="4" borderId="38" xfId="4" applyFont="1" applyFill="1" applyBorder="1" applyAlignment="1">
      <alignment horizontal="left"/>
    </xf>
    <xf numFmtId="170" fontId="8" fillId="4" borderId="36" xfId="4" applyNumberFormat="1" applyFont="1" applyFill="1" applyBorder="1"/>
    <xf numFmtId="170" fontId="8" fillId="4" borderId="37" xfId="4" applyNumberFormat="1" applyFont="1" applyFill="1" applyBorder="1"/>
    <xf numFmtId="170" fontId="7" fillId="5" borderId="36" xfId="4" applyNumberFormat="1" applyFont="1" applyFill="1" applyBorder="1"/>
    <xf numFmtId="0" fontId="8" fillId="3" borderId="25" xfId="4" applyFont="1" applyFill="1" applyBorder="1"/>
    <xf numFmtId="0" fontId="10" fillId="0" borderId="0" xfId="0" applyFont="1"/>
    <xf numFmtId="0" fontId="11" fillId="0" borderId="0" xfId="0" applyFont="1"/>
    <xf numFmtId="0" fontId="1" fillId="0" borderId="0" xfId="0" applyFont="1" applyAlignment="1">
      <alignment wrapText="1"/>
    </xf>
    <xf numFmtId="42" fontId="8" fillId="5" borderId="10" xfId="4" applyNumberFormat="1" applyFont="1" applyFill="1" applyBorder="1"/>
    <xf numFmtId="42" fontId="8" fillId="5" borderId="7" xfId="4" applyNumberFormat="1" applyFont="1" applyFill="1" applyBorder="1"/>
    <xf numFmtId="167" fontId="8" fillId="5" borderId="7" xfId="4" applyNumberFormat="1" applyFont="1" applyFill="1" applyBorder="1"/>
    <xf numFmtId="44" fontId="8" fillId="5" borderId="7" xfId="2" applyFont="1" applyFill="1" applyBorder="1" applyProtection="1"/>
    <xf numFmtId="0" fontId="8" fillId="5" borderId="7" xfId="4" applyFont="1" applyFill="1" applyBorder="1"/>
    <xf numFmtId="0" fontId="8" fillId="5" borderId="16" xfId="4" applyFont="1" applyFill="1" applyBorder="1"/>
    <xf numFmtId="42" fontId="8" fillId="3" borderId="27" xfId="4" applyNumberFormat="1" applyFont="1" applyFill="1" applyBorder="1"/>
    <xf numFmtId="42" fontId="8" fillId="3" borderId="16" xfId="4" applyNumberFormat="1" applyFont="1" applyFill="1" applyBorder="1"/>
    <xf numFmtId="0" fontId="8" fillId="4" borderId="32" xfId="4" applyFont="1" applyFill="1" applyBorder="1"/>
    <xf numFmtId="0" fontId="8" fillId="4" borderId="33" xfId="4" applyFont="1" applyFill="1" applyBorder="1" applyAlignment="1">
      <alignment horizontal="left"/>
    </xf>
    <xf numFmtId="0" fontId="1" fillId="4" borderId="32" xfId="0" applyFont="1" applyFill="1" applyBorder="1"/>
    <xf numFmtId="0" fontId="7" fillId="4" borderId="24" xfId="4" applyFont="1" applyFill="1" applyBorder="1" applyAlignment="1">
      <alignment horizontal="left"/>
    </xf>
    <xf numFmtId="0" fontId="8" fillId="4" borderId="26" xfId="4" applyFont="1" applyFill="1" applyBorder="1" applyAlignment="1">
      <alignment horizontal="left"/>
    </xf>
    <xf numFmtId="0" fontId="2" fillId="0" borderId="0" xfId="0" applyFont="1"/>
    <xf numFmtId="42" fontId="13" fillId="2" borderId="0" xfId="4" applyNumberFormat="1" applyFont="1" applyFill="1"/>
    <xf numFmtId="0" fontId="7" fillId="0" borderId="22" xfId="4" applyFont="1" applyBorder="1" applyAlignment="1">
      <alignment horizontal="left"/>
    </xf>
    <xf numFmtId="0" fontId="8" fillId="3" borderId="23" xfId="4" applyFont="1" applyFill="1" applyBorder="1"/>
    <xf numFmtId="0" fontId="8" fillId="0" borderId="28" xfId="4" applyFont="1" applyBorder="1" applyAlignment="1">
      <alignment wrapText="1"/>
    </xf>
    <xf numFmtId="42" fontId="13" fillId="5" borderId="0" xfId="4" applyNumberFormat="1" applyFont="1" applyFill="1"/>
    <xf numFmtId="0" fontId="7" fillId="3" borderId="24" xfId="4" applyFont="1" applyFill="1" applyBorder="1" applyAlignment="1">
      <alignment horizontal="left"/>
    </xf>
    <xf numFmtId="0" fontId="8" fillId="3" borderId="26" xfId="4" applyFont="1" applyFill="1" applyBorder="1"/>
    <xf numFmtId="0" fontId="7" fillId="3" borderId="27" xfId="4" applyFont="1" applyFill="1" applyBorder="1" applyAlignment="1">
      <alignment horizontal="center"/>
    </xf>
    <xf numFmtId="0" fontId="7" fillId="3" borderId="0" xfId="4" applyFont="1" applyFill="1" applyAlignment="1">
      <alignment horizontal="center"/>
    </xf>
    <xf numFmtId="0" fontId="7" fillId="3" borderId="5" xfId="4" applyFont="1" applyFill="1" applyBorder="1" applyAlignment="1">
      <alignment horizontal="center"/>
    </xf>
    <xf numFmtId="42" fontId="13" fillId="6" borderId="0" xfId="4" applyNumberFormat="1" applyFont="1" applyFill="1"/>
    <xf numFmtId="0" fontId="8" fillId="4" borderId="20" xfId="4" applyFont="1" applyFill="1" applyBorder="1"/>
    <xf numFmtId="0" fontId="8" fillId="4" borderId="21" xfId="4" applyFont="1" applyFill="1" applyBorder="1" applyAlignment="1">
      <alignment horizontal="left"/>
    </xf>
    <xf numFmtId="37" fontId="8" fillId="6" borderId="28" xfId="4" applyNumberFormat="1" applyFont="1" applyFill="1" applyBorder="1"/>
    <xf numFmtId="37" fontId="8" fillId="5" borderId="28" xfId="4" applyNumberFormat="1" applyFont="1" applyFill="1" applyBorder="1"/>
    <xf numFmtId="0" fontId="8" fillId="4" borderId="30" xfId="4" applyFont="1" applyFill="1" applyBorder="1"/>
    <xf numFmtId="0" fontId="8" fillId="4" borderId="31" xfId="4" applyFont="1" applyFill="1" applyBorder="1" applyAlignment="1">
      <alignment horizontal="left"/>
    </xf>
    <xf numFmtId="166" fontId="8" fillId="6" borderId="30" xfId="5" applyNumberFormat="1" applyFont="1" applyFill="1" applyBorder="1" applyProtection="1"/>
    <xf numFmtId="166" fontId="8" fillId="5" borderId="29" xfId="5" applyNumberFormat="1" applyFont="1" applyFill="1" applyBorder="1" applyProtection="1"/>
    <xf numFmtId="166" fontId="8" fillId="6" borderId="34" xfId="5" applyNumberFormat="1" applyFont="1" applyFill="1" applyBorder="1" applyProtection="1"/>
    <xf numFmtId="166" fontId="8" fillId="5" borderId="10" xfId="5" applyNumberFormat="1" applyFont="1" applyFill="1" applyBorder="1" applyProtection="1"/>
    <xf numFmtId="168" fontId="8" fillId="3" borderId="27" xfId="4" applyNumberFormat="1" applyFont="1" applyFill="1" applyBorder="1"/>
    <xf numFmtId="166" fontId="8" fillId="6" borderId="32" xfId="5" applyNumberFormat="1" applyFont="1" applyFill="1" applyBorder="1" applyProtection="1"/>
    <xf numFmtId="166" fontId="8" fillId="5" borderId="7" xfId="5" applyNumberFormat="1" applyFont="1" applyFill="1" applyBorder="1" applyProtection="1"/>
    <xf numFmtId="0" fontId="8" fillId="4" borderId="24" xfId="4" applyFont="1" applyFill="1" applyBorder="1"/>
    <xf numFmtId="166" fontId="8" fillId="6" borderId="24" xfId="5" applyNumberFormat="1" applyFont="1" applyFill="1" applyBorder="1" applyProtection="1"/>
    <xf numFmtId="166" fontId="8" fillId="5" borderId="16" xfId="5" applyNumberFormat="1" applyFont="1" applyFill="1" applyBorder="1" applyProtection="1"/>
    <xf numFmtId="168" fontId="8" fillId="3" borderId="16" xfId="4" applyNumberFormat="1" applyFont="1" applyFill="1" applyBorder="1"/>
    <xf numFmtId="0" fontId="1" fillId="4" borderId="22" xfId="0" applyFont="1" applyFill="1" applyBorder="1"/>
    <xf numFmtId="0" fontId="3" fillId="0" borderId="1" xfId="0" applyFont="1" applyBorder="1" applyAlignment="1">
      <alignment horizontal="centerContinuous"/>
    </xf>
    <xf numFmtId="0" fontId="3"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3" fillId="0" borderId="5" xfId="0" applyFont="1" applyBorder="1" applyAlignment="1">
      <alignment horizontal="centerContinuous"/>
    </xf>
    <xf numFmtId="0" fontId="3" fillId="0" borderId="6" xfId="0" applyFont="1" applyBorder="1" applyAlignment="1">
      <alignment horizontal="centerContinuous"/>
    </xf>
    <xf numFmtId="0" fontId="3" fillId="0" borderId="5" xfId="0" applyFont="1" applyBorder="1" applyAlignment="1">
      <alignment wrapText="1"/>
    </xf>
    <xf numFmtId="0" fontId="0" fillId="0" borderId="1"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horizontal="left" vertical="center" indent="1"/>
    </xf>
    <xf numFmtId="0" fontId="0" fillId="0" borderId="10" xfId="0" applyBorder="1" applyAlignment="1">
      <alignment horizontal="left" vertical="center" indent="1"/>
    </xf>
    <xf numFmtId="0" fontId="0" fillId="0" borderId="13" xfId="0" applyBorder="1" applyAlignment="1">
      <alignment horizontal="left" vertical="center" indent="1"/>
    </xf>
    <xf numFmtId="0" fontId="3" fillId="0" borderId="16" xfId="0" applyFont="1" applyBorder="1"/>
    <xf numFmtId="44" fontId="0" fillId="7" borderId="17" xfId="2" applyFont="1" applyFill="1" applyBorder="1" applyProtection="1"/>
    <xf numFmtId="171" fontId="0" fillId="7" borderId="18" xfId="2" applyNumberFormat="1" applyFont="1" applyFill="1" applyBorder="1" applyProtection="1"/>
    <xf numFmtId="0" fontId="3" fillId="0" borderId="5" xfId="0" applyFont="1" applyBorder="1"/>
    <xf numFmtId="0" fontId="0" fillId="0" borderId="19" xfId="0" applyBorder="1"/>
    <xf numFmtId="167" fontId="8" fillId="2" borderId="7" xfId="4" applyNumberFormat="1" applyFont="1" applyFill="1" applyBorder="1" applyProtection="1">
      <protection locked="0"/>
    </xf>
    <xf numFmtId="0" fontId="3" fillId="0" borderId="16" xfId="0" applyFont="1" applyBorder="1" applyAlignment="1">
      <alignment horizontal="centerContinuous"/>
    </xf>
    <xf numFmtId="0" fontId="3" fillId="0" borderId="17" xfId="0" applyFont="1" applyBorder="1" applyAlignment="1">
      <alignment horizontal="centerContinuous"/>
    </xf>
    <xf numFmtId="0" fontId="3" fillId="0" borderId="18" xfId="0" applyFont="1" applyBorder="1" applyAlignment="1">
      <alignment horizontal="centerContinuous"/>
    </xf>
    <xf numFmtId="0" fontId="7" fillId="0" borderId="24" xfId="4" applyFont="1" applyBorder="1" applyAlignment="1">
      <alignment horizontal="center" vertical="center" wrapText="1"/>
    </xf>
    <xf numFmtId="0" fontId="7" fillId="0" borderId="25" xfId="4" applyFont="1" applyBorder="1" applyAlignment="1">
      <alignment horizontal="center" vertical="center" wrapText="1"/>
    </xf>
    <xf numFmtId="0" fontId="7" fillId="0" borderId="26" xfId="4" applyFont="1" applyBorder="1" applyAlignment="1">
      <alignment horizontal="center" vertical="center" wrapText="1"/>
    </xf>
    <xf numFmtId="0" fontId="7" fillId="0" borderId="19" xfId="4" applyFont="1" applyBorder="1" applyAlignment="1">
      <alignment horizontal="center" vertical="center" wrapText="1"/>
    </xf>
    <xf numFmtId="0" fontId="7" fillId="0" borderId="3" xfId="4" applyFont="1" applyBorder="1" applyAlignment="1">
      <alignment horizontal="center" vertical="center" wrapText="1"/>
    </xf>
    <xf numFmtId="0" fontId="7" fillId="0" borderId="4" xfId="4" applyFont="1" applyBorder="1" applyAlignment="1">
      <alignment horizontal="center" vertical="center" wrapText="1"/>
    </xf>
    <xf numFmtId="0" fontId="7" fillId="3" borderId="19" xfId="4" applyFont="1" applyFill="1" applyBorder="1" applyAlignment="1">
      <alignment horizontal="center" vertical="center"/>
    </xf>
    <xf numFmtId="0" fontId="7" fillId="3" borderId="3" xfId="4" applyFont="1" applyFill="1" applyBorder="1" applyAlignment="1">
      <alignment horizontal="center" vertical="center"/>
    </xf>
    <xf numFmtId="0" fontId="7" fillId="3" borderId="4" xfId="4" applyFont="1" applyFill="1" applyBorder="1" applyAlignment="1">
      <alignment horizontal="center" vertical="center"/>
    </xf>
    <xf numFmtId="0" fontId="1" fillId="0" borderId="0" xfId="0" applyFont="1" applyAlignment="1">
      <alignment horizontal="left" vertical="center" wrapText="1"/>
    </xf>
  </cellXfs>
  <cellStyles count="6">
    <cellStyle name="Comma" xfId="1" builtinId="3"/>
    <cellStyle name="Currency" xfId="2" builtinId="4"/>
    <cellStyle name="Normal" xfId="0" builtinId="0"/>
    <cellStyle name="Normal 2" xfId="3" xr:uid="{5D2510E9-3D10-458D-A4CC-93478B233A82}"/>
    <cellStyle name="Normal 2 5" xfId="4" xr:uid="{55B71A4D-25A3-41AE-8F5A-7419E2A579DA}"/>
    <cellStyle name="Percent 2 2" xfId="5" xr:uid="{C7116875-B17C-4A9E-9268-9DE549E001BA}"/>
  </cellStyles>
  <dxfs count="0"/>
  <tableStyles count="0" defaultTableStyle="TableStyleMedium2" defaultPivotStyle="PivotStyleLight16"/>
  <colors>
    <mruColors>
      <color rgb="FFB8CCEE"/>
      <color rgb="FFD8E4BC"/>
      <color rgb="FFE6B8B7"/>
      <color rgb="FFB8CCE4"/>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ustomXml" Target="../ink/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422442</xdr:colOff>
      <xdr:row>36</xdr:row>
      <xdr:rowOff>107452</xdr:rowOff>
    </xdr:from>
    <xdr:to>
      <xdr:col>4</xdr:col>
      <xdr:colOff>435502</xdr:colOff>
      <xdr:row>36</xdr:row>
      <xdr:rowOff>110267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C05F1CFE-4863-47DF-AE77-C040C1669B15}"/>
                </a:ext>
              </a:extLst>
            </xdr14:cNvPr>
            <xdr14:cNvContentPartPr/>
          </xdr14:nvContentPartPr>
          <xdr14:nvPr macro=""/>
          <xdr14:xfrm>
            <a:off x="6766920" y="7661191"/>
            <a:ext cx="360" cy="360"/>
          </xdr14:xfrm>
        </xdr:contentPart>
      </mc:Choice>
      <mc:Fallback xmlns="">
        <xdr:pic>
          <xdr:nvPicPr>
            <xdr:cNvPr id="6" name="Ink 5">
              <a:extLst>
                <a:ext uri="{FF2B5EF4-FFF2-40B4-BE49-F238E27FC236}">
                  <a16:creationId xmlns:a16="http://schemas.microsoft.com/office/drawing/2014/main" id="{98BCA5FF-CC27-4B67-B6F3-E26EEE0DBC86}"/>
                </a:ext>
              </a:extLst>
            </xdr:cNvPr>
            <xdr:cNvPicPr/>
          </xdr:nvPicPr>
          <xdr:blipFill>
            <a:blip xmlns:r="http://schemas.openxmlformats.org/officeDocument/2006/relationships" r:embed="rId2"/>
            <a:stretch>
              <a:fillRect/>
            </a:stretch>
          </xdr:blipFill>
          <xdr:spPr>
            <a:xfrm>
              <a:off x="6748920" y="7553551"/>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0T22:26:33.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484 1244,'0'0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7441B-4F16-409F-96A1-CADB312BA6BC}">
  <sheetPr>
    <pageSetUpPr fitToPage="1"/>
  </sheetPr>
  <dimension ref="A1:M36"/>
  <sheetViews>
    <sheetView tabSelected="1" zoomScaleNormal="100" zoomScaleSheetLayoutView="112" workbookViewId="0"/>
  </sheetViews>
  <sheetFormatPr defaultColWidth="9.1796875" defaultRowHeight="14.5" x14ac:dyDescent="0.35"/>
  <cols>
    <col min="1" max="1" width="59.1796875" customWidth="1"/>
    <col min="2" max="2" width="17.26953125" customWidth="1"/>
    <col min="3" max="3" width="16.54296875" customWidth="1"/>
    <col min="4" max="11" width="17.26953125" customWidth="1"/>
    <col min="12" max="12" width="2.26953125" customWidth="1"/>
    <col min="13" max="13" width="21.1796875" bestFit="1" customWidth="1"/>
  </cols>
  <sheetData>
    <row r="1" spans="1:13" ht="15" thickBot="1" x14ac:dyDescent="0.4">
      <c r="A1" s="86" t="s">
        <v>66</v>
      </c>
      <c r="B1" s="87"/>
      <c r="C1" s="87"/>
      <c r="D1" s="88"/>
      <c r="E1" s="88"/>
      <c r="F1" s="88"/>
      <c r="G1" s="88"/>
      <c r="H1" s="88"/>
      <c r="I1" s="88"/>
      <c r="J1" s="88"/>
      <c r="K1" s="89"/>
      <c r="M1" s="57" t="s">
        <v>69</v>
      </c>
    </row>
    <row r="2" spans="1:13" ht="15" thickBot="1" x14ac:dyDescent="0.4">
      <c r="A2" s="105"/>
      <c r="B2" s="106" t="s">
        <v>21</v>
      </c>
      <c r="C2" s="107"/>
      <c r="D2" s="106" t="s">
        <v>22</v>
      </c>
      <c r="E2" s="107"/>
      <c r="F2" s="106" t="s">
        <v>23</v>
      </c>
      <c r="G2" s="107"/>
      <c r="H2" s="106" t="s">
        <v>24</v>
      </c>
      <c r="I2" s="107"/>
      <c r="J2" s="106" t="s">
        <v>25</v>
      </c>
      <c r="K2" s="107"/>
      <c r="M2" s="61" t="s">
        <v>70</v>
      </c>
    </row>
    <row r="3" spans="1:13" s="95" customFormat="1" ht="29.5" thickBot="1" x14ac:dyDescent="0.4">
      <c r="A3" s="92" t="s">
        <v>26</v>
      </c>
      <c r="B3" s="93" t="s">
        <v>62</v>
      </c>
      <c r="C3" s="94" t="s">
        <v>63</v>
      </c>
      <c r="D3" s="93" t="s">
        <v>62</v>
      </c>
      <c r="E3" s="94" t="s">
        <v>63</v>
      </c>
      <c r="F3" s="93" t="s">
        <v>62</v>
      </c>
      <c r="G3" s="94" t="s">
        <v>63</v>
      </c>
      <c r="H3" s="93" t="s">
        <v>62</v>
      </c>
      <c r="I3" s="94" t="s">
        <v>63</v>
      </c>
      <c r="J3" s="93" t="s">
        <v>62</v>
      </c>
      <c r="K3" s="94" t="s">
        <v>63</v>
      </c>
    </row>
    <row r="4" spans="1:13" x14ac:dyDescent="0.35">
      <c r="A4" s="96" t="s">
        <v>0</v>
      </c>
      <c r="B4" s="1"/>
      <c r="C4" s="15"/>
      <c r="D4" s="1"/>
      <c r="E4" s="15"/>
      <c r="F4" s="1"/>
      <c r="G4" s="15"/>
      <c r="H4" s="1"/>
      <c r="I4" s="15"/>
      <c r="J4" s="1"/>
      <c r="K4" s="15"/>
    </row>
    <row r="5" spans="1:13" x14ac:dyDescent="0.35">
      <c r="A5" s="97" t="s">
        <v>1</v>
      </c>
      <c r="B5" s="2"/>
      <c r="C5" s="16"/>
      <c r="D5" s="2"/>
      <c r="E5" s="16"/>
      <c r="F5" s="2"/>
      <c r="G5" s="16"/>
      <c r="H5" s="2"/>
      <c r="I5" s="16"/>
      <c r="J5" s="2"/>
      <c r="K5" s="16"/>
    </row>
    <row r="6" spans="1:13" x14ac:dyDescent="0.35">
      <c r="A6" s="97" t="s">
        <v>2</v>
      </c>
      <c r="B6" s="2"/>
      <c r="C6" s="16"/>
      <c r="D6" s="2"/>
      <c r="E6" s="16"/>
      <c r="F6" s="2"/>
      <c r="G6" s="16"/>
      <c r="H6" s="2"/>
      <c r="I6" s="16"/>
      <c r="J6" s="2"/>
      <c r="K6" s="16"/>
    </row>
    <row r="7" spans="1:13" x14ac:dyDescent="0.35">
      <c r="A7" s="97" t="s">
        <v>3</v>
      </c>
      <c r="B7" s="2"/>
      <c r="C7" s="16"/>
      <c r="D7" s="2"/>
      <c r="E7" s="16"/>
      <c r="F7" s="2"/>
      <c r="G7" s="16"/>
      <c r="H7" s="2"/>
      <c r="I7" s="16"/>
      <c r="J7" s="2"/>
      <c r="K7" s="16"/>
    </row>
    <row r="8" spans="1:13" x14ac:dyDescent="0.35">
      <c r="A8" s="97" t="s">
        <v>4</v>
      </c>
      <c r="B8" s="2"/>
      <c r="C8" s="16"/>
      <c r="D8" s="2"/>
      <c r="E8" s="16"/>
      <c r="F8" s="2"/>
      <c r="G8" s="16"/>
      <c r="H8" s="2"/>
      <c r="I8" s="16"/>
      <c r="J8" s="2"/>
      <c r="K8" s="16"/>
    </row>
    <row r="9" spans="1:13" x14ac:dyDescent="0.35">
      <c r="A9" s="97" t="s">
        <v>5</v>
      </c>
      <c r="B9" s="2"/>
      <c r="C9" s="16"/>
      <c r="D9" s="2"/>
      <c r="E9" s="16"/>
      <c r="F9" s="2"/>
      <c r="G9" s="16"/>
      <c r="H9" s="2"/>
      <c r="I9" s="16"/>
      <c r="J9" s="2"/>
      <c r="K9" s="16"/>
    </row>
    <row r="10" spans="1:13" x14ac:dyDescent="0.35">
      <c r="A10" s="97" t="s">
        <v>6</v>
      </c>
      <c r="B10" s="2"/>
      <c r="C10" s="16"/>
      <c r="D10" s="2"/>
      <c r="E10" s="16"/>
      <c r="F10" s="2"/>
      <c r="G10" s="16"/>
      <c r="H10" s="2"/>
      <c r="I10" s="16"/>
      <c r="J10" s="2"/>
      <c r="K10" s="16"/>
    </row>
    <row r="11" spans="1:13" x14ac:dyDescent="0.35">
      <c r="A11" s="97" t="s">
        <v>7</v>
      </c>
      <c r="B11" s="2"/>
      <c r="C11" s="16"/>
      <c r="D11" s="2"/>
      <c r="E11" s="16"/>
      <c r="F11" s="2"/>
      <c r="G11" s="16"/>
      <c r="H11" s="2"/>
      <c r="I11" s="16"/>
      <c r="J11" s="2"/>
      <c r="K11" s="16"/>
    </row>
    <row r="12" spans="1:13" x14ac:dyDescent="0.35">
      <c r="A12" s="97" t="s">
        <v>8</v>
      </c>
      <c r="B12" s="2"/>
      <c r="C12" s="16"/>
      <c r="D12" s="2"/>
      <c r="E12" s="16"/>
      <c r="F12" s="2"/>
      <c r="G12" s="16"/>
      <c r="H12" s="2"/>
      <c r="I12" s="16"/>
      <c r="J12" s="2"/>
      <c r="K12" s="16"/>
    </row>
    <row r="13" spans="1:13" x14ac:dyDescent="0.35">
      <c r="A13" s="97" t="s">
        <v>9</v>
      </c>
      <c r="B13" s="2"/>
      <c r="C13" s="16"/>
      <c r="D13" s="2"/>
      <c r="E13" s="16"/>
      <c r="F13" s="2"/>
      <c r="G13" s="16"/>
      <c r="H13" s="2"/>
      <c r="I13" s="16"/>
      <c r="J13" s="2"/>
      <c r="K13" s="16"/>
    </row>
    <row r="14" spans="1:13" x14ac:dyDescent="0.35">
      <c r="A14" s="97" t="s">
        <v>10</v>
      </c>
      <c r="B14" s="2"/>
      <c r="C14" s="16"/>
      <c r="D14" s="2"/>
      <c r="E14" s="16"/>
      <c r="F14" s="2"/>
      <c r="G14" s="16"/>
      <c r="H14" s="2"/>
      <c r="I14" s="16"/>
      <c r="J14" s="2"/>
      <c r="K14" s="16"/>
    </row>
    <row r="15" spans="1:13" x14ac:dyDescent="0.35">
      <c r="A15" s="97" t="s">
        <v>11</v>
      </c>
      <c r="B15" s="2"/>
      <c r="C15" s="16"/>
      <c r="D15" s="2"/>
      <c r="E15" s="16"/>
      <c r="F15" s="2"/>
      <c r="G15" s="16"/>
      <c r="H15" s="2"/>
      <c r="I15" s="16"/>
      <c r="J15" s="2"/>
      <c r="K15" s="16"/>
    </row>
    <row r="16" spans="1:13" x14ac:dyDescent="0.35">
      <c r="A16" s="97" t="s">
        <v>12</v>
      </c>
      <c r="B16" s="2"/>
      <c r="C16" s="16"/>
      <c r="D16" s="2"/>
      <c r="E16" s="16"/>
      <c r="F16" s="2"/>
      <c r="G16" s="16"/>
      <c r="H16" s="2"/>
      <c r="I16" s="16"/>
      <c r="J16" s="2"/>
      <c r="K16" s="16"/>
    </row>
    <row r="17" spans="1:11" x14ac:dyDescent="0.35">
      <c r="A17" s="97" t="s">
        <v>13</v>
      </c>
      <c r="B17" s="2"/>
      <c r="C17" s="16"/>
      <c r="D17" s="2"/>
      <c r="E17" s="16"/>
      <c r="F17" s="2"/>
      <c r="G17" s="16"/>
      <c r="H17" s="2"/>
      <c r="I17" s="16"/>
      <c r="J17" s="2"/>
      <c r="K17" s="16"/>
    </row>
    <row r="18" spans="1:11" x14ac:dyDescent="0.35">
      <c r="A18" s="97" t="s">
        <v>14</v>
      </c>
      <c r="B18" s="2"/>
      <c r="C18" s="16"/>
      <c r="D18" s="2"/>
      <c r="E18" s="16"/>
      <c r="F18" s="2"/>
      <c r="G18" s="16"/>
      <c r="H18" s="2"/>
      <c r="I18" s="16"/>
      <c r="J18" s="2"/>
      <c r="K18" s="16"/>
    </row>
    <row r="19" spans="1:11" x14ac:dyDescent="0.35">
      <c r="A19" s="97" t="s">
        <v>15</v>
      </c>
      <c r="B19" s="2"/>
      <c r="C19" s="16"/>
      <c r="D19" s="2"/>
      <c r="E19" s="16"/>
      <c r="F19" s="2"/>
      <c r="G19" s="16"/>
      <c r="H19" s="2"/>
      <c r="I19" s="16"/>
      <c r="J19" s="2"/>
      <c r="K19" s="16"/>
    </row>
    <row r="20" spans="1:11" x14ac:dyDescent="0.35">
      <c r="A20" s="97" t="s">
        <v>16</v>
      </c>
      <c r="B20" s="2"/>
      <c r="C20" s="16"/>
      <c r="D20" s="2"/>
      <c r="E20" s="16"/>
      <c r="F20" s="2"/>
      <c r="G20" s="16"/>
      <c r="H20" s="2"/>
      <c r="I20" s="16"/>
      <c r="J20" s="2"/>
      <c r="K20" s="16"/>
    </row>
    <row r="21" spans="1:11" x14ac:dyDescent="0.35">
      <c r="A21" s="97" t="s">
        <v>17</v>
      </c>
      <c r="B21" s="2"/>
      <c r="C21" s="16"/>
      <c r="D21" s="2"/>
      <c r="E21" s="16"/>
      <c r="F21" s="2"/>
      <c r="G21" s="16"/>
      <c r="H21" s="2"/>
      <c r="I21" s="16"/>
      <c r="J21" s="2"/>
      <c r="K21" s="16"/>
    </row>
    <row r="22" spans="1:11" x14ac:dyDescent="0.35">
      <c r="A22" s="97" t="s">
        <v>18</v>
      </c>
      <c r="B22" s="2"/>
      <c r="C22" s="16"/>
      <c r="D22" s="2"/>
      <c r="E22" s="16"/>
      <c r="F22" s="2"/>
      <c r="G22" s="16"/>
      <c r="H22" s="2"/>
      <c r="I22" s="16"/>
      <c r="J22" s="2"/>
      <c r="K22" s="16"/>
    </row>
    <row r="23" spans="1:11" ht="17" thickBot="1" x14ac:dyDescent="0.4">
      <c r="A23" s="98" t="s">
        <v>65</v>
      </c>
      <c r="B23" s="3"/>
      <c r="C23" s="17"/>
      <c r="D23" s="3"/>
      <c r="E23" s="17"/>
      <c r="F23" s="3"/>
      <c r="G23" s="17"/>
      <c r="H23" s="3"/>
      <c r="I23" s="17"/>
      <c r="J23" s="3"/>
      <c r="K23" s="17"/>
    </row>
    <row r="24" spans="1:11" ht="15.5" thickTop="1" thickBot="1" x14ac:dyDescent="0.4">
      <c r="A24" s="99" t="s">
        <v>19</v>
      </c>
      <c r="B24" s="100">
        <f t="shared" ref="B24:K24" si="0">SUM(B4:B23)</f>
        <v>0</v>
      </c>
      <c r="C24" s="101">
        <f t="shared" si="0"/>
        <v>0</v>
      </c>
      <c r="D24" s="100">
        <f t="shared" si="0"/>
        <v>0</v>
      </c>
      <c r="E24" s="101">
        <f t="shared" si="0"/>
        <v>0</v>
      </c>
      <c r="F24" s="100">
        <f t="shared" si="0"/>
        <v>0</v>
      </c>
      <c r="G24" s="101">
        <f t="shared" si="0"/>
        <v>0</v>
      </c>
      <c r="H24" s="100">
        <f t="shared" si="0"/>
        <v>0</v>
      </c>
      <c r="I24" s="101">
        <f t="shared" si="0"/>
        <v>0</v>
      </c>
      <c r="J24" s="100">
        <f t="shared" si="0"/>
        <v>0</v>
      </c>
      <c r="K24" s="101">
        <f t="shared" si="0"/>
        <v>0</v>
      </c>
    </row>
    <row r="25" spans="1:11" ht="15" thickBot="1" x14ac:dyDescent="0.4"/>
    <row r="26" spans="1:11" ht="15" thickBot="1" x14ac:dyDescent="0.4">
      <c r="A26" s="102" t="s">
        <v>20</v>
      </c>
      <c r="B26" s="103"/>
      <c r="C26" s="4"/>
      <c r="D26" s="103"/>
      <c r="E26" s="4"/>
      <c r="F26" s="103"/>
      <c r="G26" s="4"/>
      <c r="H26" s="103"/>
      <c r="I26" s="4"/>
      <c r="J26" s="103"/>
      <c r="K26" s="4"/>
    </row>
    <row r="28" spans="1:11" x14ac:dyDescent="0.35">
      <c r="A28" s="41" t="s">
        <v>27</v>
      </c>
    </row>
    <row r="29" spans="1:11" x14ac:dyDescent="0.35">
      <c r="A29" t="s">
        <v>28</v>
      </c>
    </row>
    <row r="30" spans="1:11" x14ac:dyDescent="0.35">
      <c r="A30" t="s">
        <v>64</v>
      </c>
    </row>
    <row r="33" spans="1:1" x14ac:dyDescent="0.35">
      <c r="A33" s="56"/>
    </row>
    <row r="36" spans="1:1" x14ac:dyDescent="0.35">
      <c r="A36" s="56"/>
    </row>
  </sheetData>
  <sheetProtection algorithmName="SHA-512" hashValue="x2psowPNknM4jlB1NEHa68hgYt0rDREheFubrxuxHlHoIzVLjzEQQ4Hj4U7/V5vtx19ZWSnxxwWDU1sm5cs9Vg==" saltValue="AVknQwXP7nfuTsuHilu9MA==" spinCount="100000" sheet="1" objects="1" scenarios="1" insertColumns="0" insertRows="0" insertHyperlinks="0" deleteColumns="0" deleteRows="0"/>
  <pageMargins left="0.7" right="0.7" top="1.0729166670000001" bottom="0.75" header="0.3" footer="0.3"/>
  <pageSetup scale="48" orientation="landscape" r:id="rId1"/>
  <headerFooter>
    <oddHeader>&amp;L&amp;G
AHCCCS ALTCS-EPD RFP YH24-0001
Section F - Rate Development Information
Document - Non-Benefit Cost Bid Submission&amp;R&amp;A</oddHeader>
    <oddFooter>&amp;LAs of 05/30/2023
&amp;CYH24-0001 - 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FCE2-EF65-4DBE-8A14-538509903321}">
  <sheetPr>
    <pageSetUpPr fitToPage="1"/>
  </sheetPr>
  <dimension ref="A1:M36"/>
  <sheetViews>
    <sheetView zoomScaleNormal="100" zoomScaleSheetLayoutView="112" workbookViewId="0"/>
  </sheetViews>
  <sheetFormatPr defaultColWidth="9.1796875" defaultRowHeight="14.5" x14ac:dyDescent="0.35"/>
  <cols>
    <col min="1" max="1" width="59.1796875" customWidth="1"/>
    <col min="2" max="11" width="17.26953125" customWidth="1"/>
    <col min="12" max="12" width="2.26953125" customWidth="1"/>
    <col min="13" max="13" width="21.1796875" bestFit="1" customWidth="1"/>
  </cols>
  <sheetData>
    <row r="1" spans="1:13" ht="15" thickBot="1" x14ac:dyDescent="0.4">
      <c r="A1" s="86" t="s">
        <v>66</v>
      </c>
      <c r="B1" s="87"/>
      <c r="C1" s="87"/>
      <c r="D1" s="88"/>
      <c r="E1" s="88"/>
      <c r="F1" s="88"/>
      <c r="G1" s="88"/>
      <c r="H1" s="88"/>
      <c r="I1" s="88"/>
      <c r="J1" s="88"/>
      <c r="K1" s="89"/>
      <c r="M1" s="57" t="s">
        <v>69</v>
      </c>
    </row>
    <row r="2" spans="1:13" ht="15" thickBot="1" x14ac:dyDescent="0.4">
      <c r="A2" s="105"/>
      <c r="B2" s="106" t="s">
        <v>21</v>
      </c>
      <c r="C2" s="107"/>
      <c r="D2" s="106" t="s">
        <v>22</v>
      </c>
      <c r="E2" s="107"/>
      <c r="F2" s="106" t="s">
        <v>23</v>
      </c>
      <c r="G2" s="107"/>
      <c r="H2" s="106" t="s">
        <v>24</v>
      </c>
      <c r="I2" s="107"/>
      <c r="J2" s="106" t="s">
        <v>25</v>
      </c>
      <c r="K2" s="107"/>
      <c r="M2" s="61" t="s">
        <v>70</v>
      </c>
    </row>
    <row r="3" spans="1:13" s="95" customFormat="1" ht="29.5" thickBot="1" x14ac:dyDescent="0.4">
      <c r="A3" s="92" t="s">
        <v>26</v>
      </c>
      <c r="B3" s="93" t="s">
        <v>62</v>
      </c>
      <c r="C3" s="94" t="s">
        <v>63</v>
      </c>
      <c r="D3" s="93" t="s">
        <v>62</v>
      </c>
      <c r="E3" s="94" t="s">
        <v>63</v>
      </c>
      <c r="F3" s="93" t="s">
        <v>62</v>
      </c>
      <c r="G3" s="94" t="s">
        <v>63</v>
      </c>
      <c r="H3" s="93" t="s">
        <v>62</v>
      </c>
      <c r="I3" s="94" t="s">
        <v>63</v>
      </c>
      <c r="J3" s="93" t="s">
        <v>62</v>
      </c>
      <c r="K3" s="94" t="s">
        <v>63</v>
      </c>
    </row>
    <row r="4" spans="1:13" x14ac:dyDescent="0.35">
      <c r="A4" s="96" t="s">
        <v>0</v>
      </c>
      <c r="B4" s="1"/>
      <c r="C4" s="15"/>
      <c r="D4" s="1"/>
      <c r="E4" s="15"/>
      <c r="F4" s="1"/>
      <c r="G4" s="15"/>
      <c r="H4" s="1"/>
      <c r="I4" s="15"/>
      <c r="J4" s="1"/>
      <c r="K4" s="15"/>
    </row>
    <row r="5" spans="1:13" x14ac:dyDescent="0.35">
      <c r="A5" s="97" t="s">
        <v>1</v>
      </c>
      <c r="B5" s="2"/>
      <c r="C5" s="16"/>
      <c r="D5" s="2"/>
      <c r="E5" s="16"/>
      <c r="F5" s="2"/>
      <c r="G5" s="16"/>
      <c r="H5" s="2"/>
      <c r="I5" s="16"/>
      <c r="J5" s="2"/>
      <c r="K5" s="16"/>
    </row>
    <row r="6" spans="1:13" x14ac:dyDescent="0.35">
      <c r="A6" s="97" t="s">
        <v>2</v>
      </c>
      <c r="B6" s="2"/>
      <c r="C6" s="16"/>
      <c r="D6" s="2"/>
      <c r="E6" s="16"/>
      <c r="F6" s="2"/>
      <c r="G6" s="16"/>
      <c r="H6" s="2"/>
      <c r="I6" s="16"/>
      <c r="J6" s="2"/>
      <c r="K6" s="16"/>
    </row>
    <row r="7" spans="1:13" x14ac:dyDescent="0.35">
      <c r="A7" s="97" t="s">
        <v>3</v>
      </c>
      <c r="B7" s="2"/>
      <c r="C7" s="16"/>
      <c r="D7" s="2"/>
      <c r="E7" s="16"/>
      <c r="F7" s="2"/>
      <c r="G7" s="16"/>
      <c r="H7" s="2"/>
      <c r="I7" s="16"/>
      <c r="J7" s="2"/>
      <c r="K7" s="16"/>
    </row>
    <row r="8" spans="1:13" x14ac:dyDescent="0.35">
      <c r="A8" s="97" t="s">
        <v>4</v>
      </c>
      <c r="B8" s="2"/>
      <c r="C8" s="16"/>
      <c r="D8" s="2"/>
      <c r="E8" s="16"/>
      <c r="F8" s="2"/>
      <c r="G8" s="16"/>
      <c r="H8" s="2"/>
      <c r="I8" s="16"/>
      <c r="J8" s="2"/>
      <c r="K8" s="16"/>
    </row>
    <row r="9" spans="1:13" x14ac:dyDescent="0.35">
      <c r="A9" s="97" t="s">
        <v>5</v>
      </c>
      <c r="B9" s="2"/>
      <c r="C9" s="16"/>
      <c r="D9" s="2"/>
      <c r="E9" s="16"/>
      <c r="F9" s="2"/>
      <c r="G9" s="16"/>
      <c r="H9" s="2"/>
      <c r="I9" s="16"/>
      <c r="J9" s="2"/>
      <c r="K9" s="16"/>
    </row>
    <row r="10" spans="1:13" x14ac:dyDescent="0.35">
      <c r="A10" s="97" t="s">
        <v>6</v>
      </c>
      <c r="B10" s="2"/>
      <c r="C10" s="16"/>
      <c r="D10" s="2"/>
      <c r="E10" s="16"/>
      <c r="F10" s="2"/>
      <c r="G10" s="16"/>
      <c r="H10" s="2"/>
      <c r="I10" s="16"/>
      <c r="J10" s="2"/>
      <c r="K10" s="16"/>
    </row>
    <row r="11" spans="1:13" x14ac:dyDescent="0.35">
      <c r="A11" s="97" t="s">
        <v>7</v>
      </c>
      <c r="B11" s="2"/>
      <c r="C11" s="16"/>
      <c r="D11" s="2"/>
      <c r="E11" s="16"/>
      <c r="F11" s="2"/>
      <c r="G11" s="16"/>
      <c r="H11" s="2"/>
      <c r="I11" s="16"/>
      <c r="J11" s="2"/>
      <c r="K11" s="16"/>
    </row>
    <row r="12" spans="1:13" x14ac:dyDescent="0.35">
      <c r="A12" s="97" t="s">
        <v>8</v>
      </c>
      <c r="B12" s="2"/>
      <c r="C12" s="16"/>
      <c r="D12" s="2"/>
      <c r="E12" s="16"/>
      <c r="F12" s="2"/>
      <c r="G12" s="16"/>
      <c r="H12" s="2"/>
      <c r="I12" s="16"/>
      <c r="J12" s="2"/>
      <c r="K12" s="16"/>
    </row>
    <row r="13" spans="1:13" x14ac:dyDescent="0.35">
      <c r="A13" s="97" t="s">
        <v>9</v>
      </c>
      <c r="B13" s="2"/>
      <c r="C13" s="16"/>
      <c r="D13" s="2"/>
      <c r="E13" s="16"/>
      <c r="F13" s="2"/>
      <c r="G13" s="16"/>
      <c r="H13" s="2"/>
      <c r="I13" s="16"/>
      <c r="J13" s="2"/>
      <c r="K13" s="16"/>
    </row>
    <row r="14" spans="1:13" x14ac:dyDescent="0.35">
      <c r="A14" s="97" t="s">
        <v>10</v>
      </c>
      <c r="B14" s="2"/>
      <c r="C14" s="16"/>
      <c r="D14" s="2"/>
      <c r="E14" s="16"/>
      <c r="F14" s="2"/>
      <c r="G14" s="16"/>
      <c r="H14" s="2"/>
      <c r="I14" s="16"/>
      <c r="J14" s="2"/>
      <c r="K14" s="16"/>
    </row>
    <row r="15" spans="1:13" x14ac:dyDescent="0.35">
      <c r="A15" s="97" t="s">
        <v>11</v>
      </c>
      <c r="B15" s="2"/>
      <c r="C15" s="16"/>
      <c r="D15" s="2"/>
      <c r="E15" s="16"/>
      <c r="F15" s="2"/>
      <c r="G15" s="16"/>
      <c r="H15" s="2"/>
      <c r="I15" s="16"/>
      <c r="J15" s="2"/>
      <c r="K15" s="16"/>
    </row>
    <row r="16" spans="1:13" x14ac:dyDescent="0.35">
      <c r="A16" s="97" t="s">
        <v>12</v>
      </c>
      <c r="B16" s="2"/>
      <c r="C16" s="16"/>
      <c r="D16" s="2"/>
      <c r="E16" s="16"/>
      <c r="F16" s="2"/>
      <c r="G16" s="16"/>
      <c r="H16" s="2"/>
      <c r="I16" s="16"/>
      <c r="J16" s="2"/>
      <c r="K16" s="16"/>
    </row>
    <row r="17" spans="1:11" x14ac:dyDescent="0.35">
      <c r="A17" s="97" t="s">
        <v>13</v>
      </c>
      <c r="B17" s="2"/>
      <c r="C17" s="16"/>
      <c r="D17" s="2"/>
      <c r="E17" s="16"/>
      <c r="F17" s="2"/>
      <c r="G17" s="16"/>
      <c r="H17" s="2"/>
      <c r="I17" s="16"/>
      <c r="J17" s="2"/>
      <c r="K17" s="16"/>
    </row>
    <row r="18" spans="1:11" x14ac:dyDescent="0.35">
      <c r="A18" s="97" t="s">
        <v>14</v>
      </c>
      <c r="B18" s="2"/>
      <c r="C18" s="16"/>
      <c r="D18" s="2"/>
      <c r="E18" s="16"/>
      <c r="F18" s="2"/>
      <c r="G18" s="16"/>
      <c r="H18" s="2"/>
      <c r="I18" s="16"/>
      <c r="J18" s="2"/>
      <c r="K18" s="16"/>
    </row>
    <row r="19" spans="1:11" x14ac:dyDescent="0.35">
      <c r="A19" s="97" t="s">
        <v>15</v>
      </c>
      <c r="B19" s="2"/>
      <c r="C19" s="16"/>
      <c r="D19" s="2"/>
      <c r="E19" s="16"/>
      <c r="F19" s="2"/>
      <c r="G19" s="16"/>
      <c r="H19" s="2"/>
      <c r="I19" s="16"/>
      <c r="J19" s="2"/>
      <c r="K19" s="16"/>
    </row>
    <row r="20" spans="1:11" x14ac:dyDescent="0.35">
      <c r="A20" s="97" t="s">
        <v>16</v>
      </c>
      <c r="B20" s="2"/>
      <c r="C20" s="16"/>
      <c r="D20" s="2"/>
      <c r="E20" s="16"/>
      <c r="F20" s="2"/>
      <c r="G20" s="16"/>
      <c r="H20" s="2"/>
      <c r="I20" s="16"/>
      <c r="J20" s="2"/>
      <c r="K20" s="16"/>
    </row>
    <row r="21" spans="1:11" x14ac:dyDescent="0.35">
      <c r="A21" s="97" t="s">
        <v>17</v>
      </c>
      <c r="B21" s="2"/>
      <c r="C21" s="16"/>
      <c r="D21" s="2"/>
      <c r="E21" s="16"/>
      <c r="F21" s="2"/>
      <c r="G21" s="16"/>
      <c r="H21" s="2"/>
      <c r="I21" s="16"/>
      <c r="J21" s="2"/>
      <c r="K21" s="16"/>
    </row>
    <row r="22" spans="1:11" x14ac:dyDescent="0.35">
      <c r="A22" s="97" t="s">
        <v>18</v>
      </c>
      <c r="B22" s="2"/>
      <c r="C22" s="16"/>
      <c r="D22" s="2"/>
      <c r="E22" s="16"/>
      <c r="F22" s="2"/>
      <c r="G22" s="16"/>
      <c r="H22" s="2"/>
      <c r="I22" s="16"/>
      <c r="J22" s="2"/>
      <c r="K22" s="16"/>
    </row>
    <row r="23" spans="1:11" ht="17" thickBot="1" x14ac:dyDescent="0.4">
      <c r="A23" s="98" t="s">
        <v>65</v>
      </c>
      <c r="B23" s="3"/>
      <c r="C23" s="17"/>
      <c r="D23" s="3"/>
      <c r="E23" s="17"/>
      <c r="F23" s="3"/>
      <c r="G23" s="17"/>
      <c r="H23" s="3"/>
      <c r="I23" s="17"/>
      <c r="J23" s="3"/>
      <c r="K23" s="17"/>
    </row>
    <row r="24" spans="1:11" ht="15.5" thickTop="1" thickBot="1" x14ac:dyDescent="0.4">
      <c r="A24" s="99" t="s">
        <v>19</v>
      </c>
      <c r="B24" s="100">
        <f t="shared" ref="B24:K24" si="0">SUM(B4:B23)</f>
        <v>0</v>
      </c>
      <c r="C24" s="101">
        <f t="shared" si="0"/>
        <v>0</v>
      </c>
      <c r="D24" s="100">
        <f t="shared" si="0"/>
        <v>0</v>
      </c>
      <c r="E24" s="101">
        <f t="shared" si="0"/>
        <v>0</v>
      </c>
      <c r="F24" s="100">
        <f t="shared" si="0"/>
        <v>0</v>
      </c>
      <c r="G24" s="101">
        <f t="shared" si="0"/>
        <v>0</v>
      </c>
      <c r="H24" s="100">
        <f t="shared" si="0"/>
        <v>0</v>
      </c>
      <c r="I24" s="101">
        <f t="shared" si="0"/>
        <v>0</v>
      </c>
      <c r="J24" s="100">
        <f t="shared" si="0"/>
        <v>0</v>
      </c>
      <c r="K24" s="101">
        <f t="shared" si="0"/>
        <v>0</v>
      </c>
    </row>
    <row r="25" spans="1:11" ht="15" thickBot="1" x14ac:dyDescent="0.4"/>
    <row r="26" spans="1:11" ht="15" thickBot="1" x14ac:dyDescent="0.4">
      <c r="A26" s="102" t="s">
        <v>20</v>
      </c>
      <c r="B26" s="103"/>
      <c r="C26" s="4"/>
      <c r="D26" s="103"/>
      <c r="E26" s="4"/>
      <c r="F26" s="103"/>
      <c r="G26" s="4"/>
      <c r="H26" s="103"/>
      <c r="I26" s="4"/>
      <c r="J26" s="103"/>
      <c r="K26" s="4"/>
    </row>
    <row r="28" spans="1:11" x14ac:dyDescent="0.35">
      <c r="A28" s="41" t="s">
        <v>27</v>
      </c>
    </row>
    <row r="29" spans="1:11" x14ac:dyDescent="0.35">
      <c r="A29" t="s">
        <v>28</v>
      </c>
    </row>
    <row r="30" spans="1:11" x14ac:dyDescent="0.35">
      <c r="A30" t="s">
        <v>64</v>
      </c>
    </row>
    <row r="33" spans="1:1" x14ac:dyDescent="0.35">
      <c r="A33" s="56"/>
    </row>
    <row r="36" spans="1:1" x14ac:dyDescent="0.35">
      <c r="A36" s="56"/>
    </row>
  </sheetData>
  <sheetProtection algorithmName="SHA-512" hashValue="fo7Ta2tTpJrSFw+5Vkf+xNy8sSbZ64o4X96CfAGS3IpZrAN2WvCQpwzsYV6LqPc2P++wCCDfx+gvx4chIGD5Qg==" saltValue="BfHy7/sfKOa7PB2+LbqJKA==" spinCount="100000" sheet="1" objects="1" scenarios="1" insertColumns="0" insertRows="0" insertHyperlinks="0" deleteColumns="0" deleteRows="0"/>
  <pageMargins left="0.7" right="0.7" top="1.0729166670000001" bottom="0.75" header="0.3" footer="0.3"/>
  <pageSetup scale="47" orientation="landscape" r:id="rId1"/>
  <headerFooter>
    <oddHeader>&amp;L&amp;G
AHCCCS ALTCS-EPD RFP YH24-0001
Section F - Rate Development Information
Document - Non-Benefit Cost Bid Submission&amp;R&amp;A</oddHeader>
    <oddFooter>&amp;LAs of 05/30/2023
&amp;CYH24-0001 -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362A8-1F53-4D03-AC3B-E5027B5D1D21}">
  <sheetPr>
    <pageSetUpPr fitToPage="1"/>
  </sheetPr>
  <dimension ref="A1:M35"/>
  <sheetViews>
    <sheetView zoomScaleNormal="100" zoomScaleSheetLayoutView="112" workbookViewId="0"/>
  </sheetViews>
  <sheetFormatPr defaultColWidth="9.1796875" defaultRowHeight="14.5" x14ac:dyDescent="0.35"/>
  <cols>
    <col min="1" max="1" width="59.1796875" customWidth="1"/>
    <col min="2" max="11" width="17.26953125" customWidth="1"/>
    <col min="12" max="12" width="2.26953125" customWidth="1"/>
    <col min="13" max="13" width="21.1796875" bestFit="1" customWidth="1"/>
  </cols>
  <sheetData>
    <row r="1" spans="1:13" ht="15" thickBot="1" x14ac:dyDescent="0.4">
      <c r="A1" s="86" t="s">
        <v>66</v>
      </c>
      <c r="B1" s="87"/>
      <c r="C1" s="87"/>
      <c r="D1" s="88"/>
      <c r="E1" s="88"/>
      <c r="F1" s="88"/>
      <c r="G1" s="88"/>
      <c r="H1" s="88"/>
      <c r="I1" s="88"/>
      <c r="J1" s="88"/>
      <c r="K1" s="89"/>
      <c r="M1" s="57" t="s">
        <v>69</v>
      </c>
    </row>
    <row r="2" spans="1:13" ht="15" thickBot="1" x14ac:dyDescent="0.4">
      <c r="A2" s="105"/>
      <c r="B2" s="106" t="s">
        <v>21</v>
      </c>
      <c r="C2" s="107"/>
      <c r="D2" s="106" t="s">
        <v>22</v>
      </c>
      <c r="E2" s="107"/>
      <c r="F2" s="106" t="s">
        <v>23</v>
      </c>
      <c r="G2" s="107"/>
      <c r="H2" s="106" t="s">
        <v>24</v>
      </c>
      <c r="I2" s="107"/>
      <c r="J2" s="106" t="s">
        <v>25</v>
      </c>
      <c r="K2" s="107"/>
      <c r="M2" s="61" t="s">
        <v>70</v>
      </c>
    </row>
    <row r="3" spans="1:13" s="95" customFormat="1" ht="29.5" thickBot="1" x14ac:dyDescent="0.4">
      <c r="A3" s="92" t="s">
        <v>26</v>
      </c>
      <c r="B3" s="93" t="s">
        <v>62</v>
      </c>
      <c r="C3" s="94" t="s">
        <v>63</v>
      </c>
      <c r="D3" s="93" t="s">
        <v>62</v>
      </c>
      <c r="E3" s="94" t="s">
        <v>63</v>
      </c>
      <c r="F3" s="93" t="s">
        <v>62</v>
      </c>
      <c r="G3" s="94" t="s">
        <v>63</v>
      </c>
      <c r="H3" s="93" t="s">
        <v>62</v>
      </c>
      <c r="I3" s="94" t="s">
        <v>63</v>
      </c>
      <c r="J3" s="93" t="s">
        <v>62</v>
      </c>
      <c r="K3" s="94" t="s">
        <v>63</v>
      </c>
    </row>
    <row r="4" spans="1:13" x14ac:dyDescent="0.35">
      <c r="A4" s="96" t="s">
        <v>0</v>
      </c>
      <c r="B4" s="1"/>
      <c r="C4" s="15"/>
      <c r="D4" s="1"/>
      <c r="E4" s="15"/>
      <c r="F4" s="1"/>
      <c r="G4" s="15"/>
      <c r="H4" s="1"/>
      <c r="I4" s="15"/>
      <c r="J4" s="1"/>
      <c r="K4" s="15"/>
    </row>
    <row r="5" spans="1:13" x14ac:dyDescent="0.35">
      <c r="A5" s="97" t="s">
        <v>1</v>
      </c>
      <c r="B5" s="2"/>
      <c r="C5" s="16"/>
      <c r="D5" s="2"/>
      <c r="E5" s="16"/>
      <c r="F5" s="2"/>
      <c r="G5" s="16"/>
      <c r="H5" s="2"/>
      <c r="I5" s="16"/>
      <c r="J5" s="2"/>
      <c r="K5" s="16"/>
    </row>
    <row r="6" spans="1:13" x14ac:dyDescent="0.35">
      <c r="A6" s="97" t="s">
        <v>2</v>
      </c>
      <c r="B6" s="2"/>
      <c r="C6" s="16"/>
      <c r="D6" s="2"/>
      <c r="E6" s="16"/>
      <c r="F6" s="2"/>
      <c r="G6" s="16"/>
      <c r="H6" s="2"/>
      <c r="I6" s="16"/>
      <c r="J6" s="2"/>
      <c r="K6" s="16"/>
    </row>
    <row r="7" spans="1:13" x14ac:dyDescent="0.35">
      <c r="A7" s="97" t="s">
        <v>3</v>
      </c>
      <c r="B7" s="2"/>
      <c r="C7" s="16"/>
      <c r="D7" s="2"/>
      <c r="E7" s="16"/>
      <c r="F7" s="2"/>
      <c r="G7" s="16"/>
      <c r="H7" s="2"/>
      <c r="I7" s="16"/>
      <c r="J7" s="2"/>
      <c r="K7" s="16"/>
    </row>
    <row r="8" spans="1:13" x14ac:dyDescent="0.35">
      <c r="A8" s="97" t="s">
        <v>4</v>
      </c>
      <c r="B8" s="2"/>
      <c r="C8" s="16"/>
      <c r="D8" s="2"/>
      <c r="E8" s="16"/>
      <c r="F8" s="2"/>
      <c r="G8" s="16"/>
      <c r="H8" s="2"/>
      <c r="I8" s="16"/>
      <c r="J8" s="2"/>
      <c r="K8" s="16"/>
    </row>
    <row r="9" spans="1:13" x14ac:dyDescent="0.35">
      <c r="A9" s="97" t="s">
        <v>5</v>
      </c>
      <c r="B9" s="2"/>
      <c r="C9" s="16"/>
      <c r="D9" s="2"/>
      <c r="E9" s="16"/>
      <c r="F9" s="2"/>
      <c r="G9" s="16"/>
      <c r="H9" s="2"/>
      <c r="I9" s="16"/>
      <c r="J9" s="2"/>
      <c r="K9" s="16"/>
    </row>
    <row r="10" spans="1:13" x14ac:dyDescent="0.35">
      <c r="A10" s="97" t="s">
        <v>6</v>
      </c>
      <c r="B10" s="2"/>
      <c r="C10" s="16"/>
      <c r="D10" s="2"/>
      <c r="E10" s="16"/>
      <c r="F10" s="2"/>
      <c r="G10" s="16"/>
      <c r="H10" s="2"/>
      <c r="I10" s="16"/>
      <c r="J10" s="2"/>
      <c r="K10" s="16"/>
    </row>
    <row r="11" spans="1:13" x14ac:dyDescent="0.35">
      <c r="A11" s="97" t="s">
        <v>7</v>
      </c>
      <c r="B11" s="2"/>
      <c r="C11" s="16"/>
      <c r="D11" s="2"/>
      <c r="E11" s="16"/>
      <c r="F11" s="2"/>
      <c r="G11" s="16"/>
      <c r="H11" s="2"/>
      <c r="I11" s="16"/>
      <c r="J11" s="2"/>
      <c r="K11" s="16"/>
    </row>
    <row r="12" spans="1:13" x14ac:dyDescent="0.35">
      <c r="A12" s="97" t="s">
        <v>8</v>
      </c>
      <c r="B12" s="2"/>
      <c r="C12" s="16"/>
      <c r="D12" s="2"/>
      <c r="E12" s="16"/>
      <c r="F12" s="2"/>
      <c r="G12" s="16"/>
      <c r="H12" s="2"/>
      <c r="I12" s="16"/>
      <c r="J12" s="2"/>
      <c r="K12" s="16"/>
    </row>
    <row r="13" spans="1:13" x14ac:dyDescent="0.35">
      <c r="A13" s="97" t="s">
        <v>9</v>
      </c>
      <c r="B13" s="2"/>
      <c r="C13" s="16"/>
      <c r="D13" s="2"/>
      <c r="E13" s="16"/>
      <c r="F13" s="2"/>
      <c r="G13" s="16"/>
      <c r="H13" s="2"/>
      <c r="I13" s="16"/>
      <c r="J13" s="2"/>
      <c r="K13" s="16"/>
    </row>
    <row r="14" spans="1:13" x14ac:dyDescent="0.35">
      <c r="A14" s="97" t="s">
        <v>10</v>
      </c>
      <c r="B14" s="2"/>
      <c r="C14" s="16"/>
      <c r="D14" s="2"/>
      <c r="E14" s="16"/>
      <c r="F14" s="2"/>
      <c r="G14" s="16"/>
      <c r="H14" s="2"/>
      <c r="I14" s="16"/>
      <c r="J14" s="2"/>
      <c r="K14" s="16"/>
    </row>
    <row r="15" spans="1:13" x14ac:dyDescent="0.35">
      <c r="A15" s="97" t="s">
        <v>11</v>
      </c>
      <c r="B15" s="2"/>
      <c r="C15" s="16"/>
      <c r="D15" s="2"/>
      <c r="E15" s="16"/>
      <c r="F15" s="2"/>
      <c r="G15" s="16"/>
      <c r="H15" s="2"/>
      <c r="I15" s="16"/>
      <c r="J15" s="2"/>
      <c r="K15" s="16"/>
    </row>
    <row r="16" spans="1:13" x14ac:dyDescent="0.35">
      <c r="A16" s="97" t="s">
        <v>12</v>
      </c>
      <c r="B16" s="2"/>
      <c r="C16" s="16"/>
      <c r="D16" s="2"/>
      <c r="E16" s="16"/>
      <c r="F16" s="2"/>
      <c r="G16" s="16"/>
      <c r="H16" s="2"/>
      <c r="I16" s="16"/>
      <c r="J16" s="2"/>
      <c r="K16" s="16"/>
    </row>
    <row r="17" spans="1:11" x14ac:dyDescent="0.35">
      <c r="A17" s="97" t="s">
        <v>13</v>
      </c>
      <c r="B17" s="2"/>
      <c r="C17" s="16"/>
      <c r="D17" s="2"/>
      <c r="E17" s="16"/>
      <c r="F17" s="2"/>
      <c r="G17" s="16"/>
      <c r="H17" s="2"/>
      <c r="I17" s="16"/>
      <c r="J17" s="2"/>
      <c r="K17" s="16"/>
    </row>
    <row r="18" spans="1:11" x14ac:dyDescent="0.35">
      <c r="A18" s="97" t="s">
        <v>14</v>
      </c>
      <c r="B18" s="2"/>
      <c r="C18" s="16"/>
      <c r="D18" s="2"/>
      <c r="E18" s="16"/>
      <c r="F18" s="2"/>
      <c r="G18" s="16"/>
      <c r="H18" s="2"/>
      <c r="I18" s="16"/>
      <c r="J18" s="2"/>
      <c r="K18" s="16"/>
    </row>
    <row r="19" spans="1:11" x14ac:dyDescent="0.35">
      <c r="A19" s="97" t="s">
        <v>15</v>
      </c>
      <c r="B19" s="2"/>
      <c r="C19" s="16"/>
      <c r="D19" s="2"/>
      <c r="E19" s="16"/>
      <c r="F19" s="2"/>
      <c r="G19" s="16"/>
      <c r="H19" s="2"/>
      <c r="I19" s="16"/>
      <c r="J19" s="2"/>
      <c r="K19" s="16"/>
    </row>
    <row r="20" spans="1:11" x14ac:dyDescent="0.35">
      <c r="A20" s="97" t="s">
        <v>16</v>
      </c>
      <c r="B20" s="2"/>
      <c r="C20" s="16"/>
      <c r="D20" s="2"/>
      <c r="E20" s="16"/>
      <c r="F20" s="2"/>
      <c r="G20" s="16"/>
      <c r="H20" s="2"/>
      <c r="I20" s="16"/>
      <c r="J20" s="2"/>
      <c r="K20" s="16"/>
    </row>
    <row r="21" spans="1:11" x14ac:dyDescent="0.35">
      <c r="A21" s="97" t="s">
        <v>17</v>
      </c>
      <c r="B21" s="2"/>
      <c r="C21" s="16"/>
      <c r="D21" s="2"/>
      <c r="E21" s="16"/>
      <c r="F21" s="2"/>
      <c r="G21" s="16"/>
      <c r="H21" s="2"/>
      <c r="I21" s="16"/>
      <c r="J21" s="2"/>
      <c r="K21" s="16"/>
    </row>
    <row r="22" spans="1:11" x14ac:dyDescent="0.35">
      <c r="A22" s="97" t="s">
        <v>18</v>
      </c>
      <c r="B22" s="2"/>
      <c r="C22" s="16"/>
      <c r="D22" s="2"/>
      <c r="E22" s="16"/>
      <c r="F22" s="2"/>
      <c r="G22" s="16"/>
      <c r="H22" s="2"/>
      <c r="I22" s="16"/>
      <c r="J22" s="2"/>
      <c r="K22" s="16"/>
    </row>
    <row r="23" spans="1:11" ht="17" thickBot="1" x14ac:dyDescent="0.4">
      <c r="A23" s="98" t="s">
        <v>65</v>
      </c>
      <c r="B23" s="3"/>
      <c r="C23" s="17"/>
      <c r="D23" s="3"/>
      <c r="E23" s="17"/>
      <c r="F23" s="3"/>
      <c r="G23" s="17"/>
      <c r="H23" s="3"/>
      <c r="I23" s="17"/>
      <c r="J23" s="3"/>
      <c r="K23" s="17"/>
    </row>
    <row r="24" spans="1:11" ht="15.5" thickTop="1" thickBot="1" x14ac:dyDescent="0.4">
      <c r="A24" s="99" t="s">
        <v>19</v>
      </c>
      <c r="B24" s="100">
        <f t="shared" ref="B24:K24" si="0">SUM(B4:B23)</f>
        <v>0</v>
      </c>
      <c r="C24" s="101">
        <f t="shared" si="0"/>
        <v>0</v>
      </c>
      <c r="D24" s="100">
        <f t="shared" si="0"/>
        <v>0</v>
      </c>
      <c r="E24" s="101">
        <f t="shared" si="0"/>
        <v>0</v>
      </c>
      <c r="F24" s="100">
        <f t="shared" si="0"/>
        <v>0</v>
      </c>
      <c r="G24" s="101">
        <f t="shared" si="0"/>
        <v>0</v>
      </c>
      <c r="H24" s="100">
        <f t="shared" si="0"/>
        <v>0</v>
      </c>
      <c r="I24" s="101">
        <f t="shared" si="0"/>
        <v>0</v>
      </c>
      <c r="J24" s="100">
        <f t="shared" si="0"/>
        <v>0</v>
      </c>
      <c r="K24" s="101">
        <f t="shared" si="0"/>
        <v>0</v>
      </c>
    </row>
    <row r="25" spans="1:11" ht="15" thickBot="1" x14ac:dyDescent="0.4"/>
    <row r="26" spans="1:11" ht="15" thickBot="1" x14ac:dyDescent="0.4">
      <c r="A26" s="102" t="s">
        <v>20</v>
      </c>
      <c r="B26" s="103"/>
      <c r="C26" s="4"/>
      <c r="D26" s="103"/>
      <c r="E26" s="4"/>
      <c r="F26" s="103"/>
      <c r="G26" s="4"/>
      <c r="H26" s="103"/>
      <c r="I26" s="4"/>
      <c r="J26" s="103"/>
      <c r="K26" s="4"/>
    </row>
    <row r="28" spans="1:11" x14ac:dyDescent="0.35">
      <c r="A28" s="41" t="s">
        <v>27</v>
      </c>
    </row>
    <row r="29" spans="1:11" x14ac:dyDescent="0.35">
      <c r="A29" t="s">
        <v>28</v>
      </c>
    </row>
    <row r="30" spans="1:11" x14ac:dyDescent="0.35">
      <c r="A30" t="s">
        <v>64</v>
      </c>
    </row>
    <row r="32" spans="1:11" x14ac:dyDescent="0.35">
      <c r="A32" s="56"/>
    </row>
    <row r="35" spans="1:1" x14ac:dyDescent="0.35">
      <c r="A35" s="56"/>
    </row>
  </sheetData>
  <sheetProtection algorithmName="SHA-512" hashValue="1espHbZhJQN7O8/s29lfRXZPj9WbIWPoF5vr3RaTC+jKBDoAwTS+EJGqYGpRunYAGD3q87qvUxzH95Ye9HoskA==" saltValue="qEnCBAQfHyKyZBPg+Xc2+g==" spinCount="100000" sheet="1" objects="1" scenarios="1" insertColumns="0" insertRows="0" insertHyperlinks="0" deleteColumns="0" deleteRows="0"/>
  <pageMargins left="0.7" right="0.7" top="1.0729166670000001" bottom="0.75" header="0.3" footer="0.3"/>
  <pageSetup scale="47" orientation="landscape" r:id="rId1"/>
  <headerFooter>
    <oddHeader>&amp;L&amp;G
AHCCCS ALTCS-EPD RFP YH24-0001
Section F - Rate Development Information
Document - Non-Benefit Cost Bid Submission&amp;R&amp;A</oddHeader>
    <oddFooter>&amp;LAs of 05/30/2023
&amp;CYH24-0001 -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7292A-9558-4B4C-8BB6-EAEC7B289CEB}">
  <sheetPr>
    <pageSetUpPr fitToPage="1"/>
  </sheetPr>
  <dimension ref="A1:M35"/>
  <sheetViews>
    <sheetView zoomScaleNormal="100" zoomScaleSheetLayoutView="112" workbookViewId="0"/>
  </sheetViews>
  <sheetFormatPr defaultColWidth="9.1796875" defaultRowHeight="14.5" x14ac:dyDescent="0.35"/>
  <cols>
    <col min="1" max="1" width="59.1796875" customWidth="1"/>
    <col min="2" max="11" width="17.26953125" customWidth="1"/>
    <col min="12" max="12" width="2.26953125" customWidth="1"/>
    <col min="13" max="13" width="21.1796875" bestFit="1" customWidth="1"/>
  </cols>
  <sheetData>
    <row r="1" spans="1:13" ht="15" thickBot="1" x14ac:dyDescent="0.4">
      <c r="A1" s="86" t="s">
        <v>66</v>
      </c>
      <c r="B1" s="87"/>
      <c r="C1" s="87"/>
      <c r="D1" s="88"/>
      <c r="E1" s="88"/>
      <c r="F1" s="88"/>
      <c r="G1" s="88"/>
      <c r="H1" s="88"/>
      <c r="I1" s="88"/>
      <c r="J1" s="88"/>
      <c r="K1" s="89"/>
      <c r="M1" s="57" t="s">
        <v>69</v>
      </c>
    </row>
    <row r="2" spans="1:13" ht="15" thickBot="1" x14ac:dyDescent="0.4">
      <c r="A2" s="105"/>
      <c r="B2" s="106" t="s">
        <v>21</v>
      </c>
      <c r="C2" s="107"/>
      <c r="D2" s="106" t="s">
        <v>22</v>
      </c>
      <c r="E2" s="107"/>
      <c r="F2" s="106" t="s">
        <v>23</v>
      </c>
      <c r="G2" s="107"/>
      <c r="H2" s="106" t="s">
        <v>24</v>
      </c>
      <c r="I2" s="107"/>
      <c r="J2" s="106" t="s">
        <v>25</v>
      </c>
      <c r="K2" s="107"/>
      <c r="M2" s="61" t="s">
        <v>70</v>
      </c>
    </row>
    <row r="3" spans="1:13" s="95" customFormat="1" ht="29.5" thickBot="1" x14ac:dyDescent="0.4">
      <c r="A3" s="92" t="s">
        <v>26</v>
      </c>
      <c r="B3" s="93" t="s">
        <v>62</v>
      </c>
      <c r="C3" s="94" t="s">
        <v>63</v>
      </c>
      <c r="D3" s="93" t="s">
        <v>62</v>
      </c>
      <c r="E3" s="94" t="s">
        <v>63</v>
      </c>
      <c r="F3" s="93" t="s">
        <v>62</v>
      </c>
      <c r="G3" s="94" t="s">
        <v>63</v>
      </c>
      <c r="H3" s="93" t="s">
        <v>62</v>
      </c>
      <c r="I3" s="94" t="s">
        <v>63</v>
      </c>
      <c r="J3" s="93" t="s">
        <v>62</v>
      </c>
      <c r="K3" s="94" t="s">
        <v>63</v>
      </c>
    </row>
    <row r="4" spans="1:13" x14ac:dyDescent="0.35">
      <c r="A4" s="96" t="s">
        <v>0</v>
      </c>
      <c r="B4" s="1"/>
      <c r="C4" s="15"/>
      <c r="D4" s="1"/>
      <c r="E4" s="15"/>
      <c r="F4" s="1"/>
      <c r="G4" s="15"/>
      <c r="H4" s="1"/>
      <c r="I4" s="15"/>
      <c r="J4" s="1"/>
      <c r="K4" s="15"/>
    </row>
    <row r="5" spans="1:13" x14ac:dyDescent="0.35">
      <c r="A5" s="97" t="s">
        <v>1</v>
      </c>
      <c r="B5" s="2"/>
      <c r="C5" s="16"/>
      <c r="D5" s="2"/>
      <c r="E5" s="16"/>
      <c r="F5" s="2"/>
      <c r="G5" s="16"/>
      <c r="H5" s="2"/>
      <c r="I5" s="16"/>
      <c r="J5" s="2"/>
      <c r="K5" s="16"/>
    </row>
    <row r="6" spans="1:13" x14ac:dyDescent="0.35">
      <c r="A6" s="97" t="s">
        <v>2</v>
      </c>
      <c r="B6" s="2"/>
      <c r="C6" s="16"/>
      <c r="D6" s="2"/>
      <c r="E6" s="16"/>
      <c r="F6" s="2"/>
      <c r="G6" s="16"/>
      <c r="H6" s="2"/>
      <c r="I6" s="16"/>
      <c r="J6" s="2"/>
      <c r="K6" s="16"/>
    </row>
    <row r="7" spans="1:13" x14ac:dyDescent="0.35">
      <c r="A7" s="97" t="s">
        <v>3</v>
      </c>
      <c r="B7" s="2"/>
      <c r="C7" s="16"/>
      <c r="D7" s="2"/>
      <c r="E7" s="16"/>
      <c r="F7" s="2"/>
      <c r="G7" s="16"/>
      <c r="H7" s="2"/>
      <c r="I7" s="16"/>
      <c r="J7" s="2"/>
      <c r="K7" s="16"/>
    </row>
    <row r="8" spans="1:13" x14ac:dyDescent="0.35">
      <c r="A8" s="97" t="s">
        <v>4</v>
      </c>
      <c r="B8" s="2"/>
      <c r="C8" s="16"/>
      <c r="D8" s="2"/>
      <c r="E8" s="16"/>
      <c r="F8" s="2"/>
      <c r="G8" s="16"/>
      <c r="H8" s="2"/>
      <c r="I8" s="16"/>
      <c r="J8" s="2"/>
      <c r="K8" s="16"/>
    </row>
    <row r="9" spans="1:13" x14ac:dyDescent="0.35">
      <c r="A9" s="97" t="s">
        <v>5</v>
      </c>
      <c r="B9" s="2"/>
      <c r="C9" s="16"/>
      <c r="D9" s="2"/>
      <c r="E9" s="16"/>
      <c r="F9" s="2"/>
      <c r="G9" s="16"/>
      <c r="H9" s="2"/>
      <c r="I9" s="16"/>
      <c r="J9" s="2"/>
      <c r="K9" s="16"/>
    </row>
    <row r="10" spans="1:13" x14ac:dyDescent="0.35">
      <c r="A10" s="97" t="s">
        <v>6</v>
      </c>
      <c r="B10" s="2"/>
      <c r="C10" s="16"/>
      <c r="D10" s="2"/>
      <c r="E10" s="16"/>
      <c r="F10" s="2"/>
      <c r="G10" s="16"/>
      <c r="H10" s="2"/>
      <c r="I10" s="16"/>
      <c r="J10" s="2"/>
      <c r="K10" s="16"/>
    </row>
    <row r="11" spans="1:13" x14ac:dyDescent="0.35">
      <c r="A11" s="97" t="s">
        <v>7</v>
      </c>
      <c r="B11" s="2"/>
      <c r="C11" s="16"/>
      <c r="D11" s="2"/>
      <c r="E11" s="16"/>
      <c r="F11" s="2"/>
      <c r="G11" s="16"/>
      <c r="H11" s="2"/>
      <c r="I11" s="16"/>
      <c r="J11" s="2"/>
      <c r="K11" s="16"/>
    </row>
    <row r="12" spans="1:13" x14ac:dyDescent="0.35">
      <c r="A12" s="97" t="s">
        <v>8</v>
      </c>
      <c r="B12" s="2"/>
      <c r="C12" s="16"/>
      <c r="D12" s="2"/>
      <c r="E12" s="16"/>
      <c r="F12" s="2"/>
      <c r="G12" s="16"/>
      <c r="H12" s="2"/>
      <c r="I12" s="16"/>
      <c r="J12" s="2"/>
      <c r="K12" s="16"/>
    </row>
    <row r="13" spans="1:13" x14ac:dyDescent="0.35">
      <c r="A13" s="97" t="s">
        <v>9</v>
      </c>
      <c r="B13" s="2"/>
      <c r="C13" s="16"/>
      <c r="D13" s="2"/>
      <c r="E13" s="16"/>
      <c r="F13" s="2"/>
      <c r="G13" s="16"/>
      <c r="H13" s="2"/>
      <c r="I13" s="16"/>
      <c r="J13" s="2"/>
      <c r="K13" s="16"/>
    </row>
    <row r="14" spans="1:13" x14ac:dyDescent="0.35">
      <c r="A14" s="97" t="s">
        <v>10</v>
      </c>
      <c r="B14" s="2"/>
      <c r="C14" s="16"/>
      <c r="D14" s="2"/>
      <c r="E14" s="16"/>
      <c r="F14" s="2"/>
      <c r="G14" s="16"/>
      <c r="H14" s="2"/>
      <c r="I14" s="16"/>
      <c r="J14" s="2"/>
      <c r="K14" s="16"/>
    </row>
    <row r="15" spans="1:13" x14ac:dyDescent="0.35">
      <c r="A15" s="97" t="s">
        <v>11</v>
      </c>
      <c r="B15" s="2"/>
      <c r="C15" s="16"/>
      <c r="D15" s="2"/>
      <c r="E15" s="16"/>
      <c r="F15" s="2"/>
      <c r="G15" s="16"/>
      <c r="H15" s="2"/>
      <c r="I15" s="16"/>
      <c r="J15" s="2"/>
      <c r="K15" s="16"/>
    </row>
    <row r="16" spans="1:13" x14ac:dyDescent="0.35">
      <c r="A16" s="97" t="s">
        <v>12</v>
      </c>
      <c r="B16" s="2"/>
      <c r="C16" s="16"/>
      <c r="D16" s="2"/>
      <c r="E16" s="16"/>
      <c r="F16" s="2"/>
      <c r="G16" s="16"/>
      <c r="H16" s="2"/>
      <c r="I16" s="16"/>
      <c r="J16" s="2"/>
      <c r="K16" s="16"/>
    </row>
    <row r="17" spans="1:11" x14ac:dyDescent="0.35">
      <c r="A17" s="97" t="s">
        <v>13</v>
      </c>
      <c r="B17" s="2"/>
      <c r="C17" s="16"/>
      <c r="D17" s="2"/>
      <c r="E17" s="16"/>
      <c r="F17" s="2"/>
      <c r="G17" s="16"/>
      <c r="H17" s="2"/>
      <c r="I17" s="16"/>
      <c r="J17" s="2"/>
      <c r="K17" s="16"/>
    </row>
    <row r="18" spans="1:11" x14ac:dyDescent="0.35">
      <c r="A18" s="97" t="s">
        <v>14</v>
      </c>
      <c r="B18" s="2"/>
      <c r="C18" s="16"/>
      <c r="D18" s="2"/>
      <c r="E18" s="16"/>
      <c r="F18" s="2"/>
      <c r="G18" s="16"/>
      <c r="H18" s="2"/>
      <c r="I18" s="16"/>
      <c r="J18" s="2"/>
      <c r="K18" s="16"/>
    </row>
    <row r="19" spans="1:11" x14ac:dyDescent="0.35">
      <c r="A19" s="97" t="s">
        <v>15</v>
      </c>
      <c r="B19" s="2"/>
      <c r="C19" s="16"/>
      <c r="D19" s="2"/>
      <c r="E19" s="16"/>
      <c r="F19" s="2"/>
      <c r="G19" s="16"/>
      <c r="H19" s="2"/>
      <c r="I19" s="16"/>
      <c r="J19" s="2"/>
      <c r="K19" s="16"/>
    </row>
    <row r="20" spans="1:11" x14ac:dyDescent="0.35">
      <c r="A20" s="97" t="s">
        <v>16</v>
      </c>
      <c r="B20" s="2"/>
      <c r="C20" s="16"/>
      <c r="D20" s="2"/>
      <c r="E20" s="16"/>
      <c r="F20" s="2"/>
      <c r="G20" s="16"/>
      <c r="H20" s="2"/>
      <c r="I20" s="16"/>
      <c r="J20" s="2"/>
      <c r="K20" s="16"/>
    </row>
    <row r="21" spans="1:11" x14ac:dyDescent="0.35">
      <c r="A21" s="97" t="s">
        <v>17</v>
      </c>
      <c r="B21" s="2"/>
      <c r="C21" s="16"/>
      <c r="D21" s="2"/>
      <c r="E21" s="16"/>
      <c r="F21" s="2"/>
      <c r="G21" s="16"/>
      <c r="H21" s="2"/>
      <c r="I21" s="16"/>
      <c r="J21" s="2"/>
      <c r="K21" s="16"/>
    </row>
    <row r="22" spans="1:11" x14ac:dyDescent="0.35">
      <c r="A22" s="97" t="s">
        <v>18</v>
      </c>
      <c r="B22" s="2"/>
      <c r="C22" s="16"/>
      <c r="D22" s="2"/>
      <c r="E22" s="16"/>
      <c r="F22" s="2"/>
      <c r="G22" s="16"/>
      <c r="H22" s="2"/>
      <c r="I22" s="16"/>
      <c r="J22" s="2"/>
      <c r="K22" s="16"/>
    </row>
    <row r="23" spans="1:11" ht="17" thickBot="1" x14ac:dyDescent="0.4">
      <c r="A23" s="98" t="s">
        <v>65</v>
      </c>
      <c r="B23" s="3"/>
      <c r="C23" s="17"/>
      <c r="D23" s="3"/>
      <c r="E23" s="17"/>
      <c r="F23" s="3"/>
      <c r="G23" s="17"/>
      <c r="H23" s="3"/>
      <c r="I23" s="17"/>
      <c r="J23" s="3"/>
      <c r="K23" s="17"/>
    </row>
    <row r="24" spans="1:11" ht="15.5" thickTop="1" thickBot="1" x14ac:dyDescent="0.4">
      <c r="A24" s="99" t="s">
        <v>19</v>
      </c>
      <c r="B24" s="100">
        <f t="shared" ref="B24:K24" si="0">SUM(B4:B23)</f>
        <v>0</v>
      </c>
      <c r="C24" s="101">
        <f t="shared" si="0"/>
        <v>0</v>
      </c>
      <c r="D24" s="100">
        <f t="shared" si="0"/>
        <v>0</v>
      </c>
      <c r="E24" s="101">
        <f t="shared" si="0"/>
        <v>0</v>
      </c>
      <c r="F24" s="100">
        <f t="shared" si="0"/>
        <v>0</v>
      </c>
      <c r="G24" s="101">
        <f t="shared" si="0"/>
        <v>0</v>
      </c>
      <c r="H24" s="100">
        <f t="shared" si="0"/>
        <v>0</v>
      </c>
      <c r="I24" s="101">
        <f t="shared" si="0"/>
        <v>0</v>
      </c>
      <c r="J24" s="100">
        <f t="shared" si="0"/>
        <v>0</v>
      </c>
      <c r="K24" s="101">
        <f t="shared" si="0"/>
        <v>0</v>
      </c>
    </row>
    <row r="25" spans="1:11" ht="15" thickBot="1" x14ac:dyDescent="0.4"/>
    <row r="26" spans="1:11" ht="15" thickBot="1" x14ac:dyDescent="0.4">
      <c r="A26" s="102" t="s">
        <v>20</v>
      </c>
      <c r="B26" s="103"/>
      <c r="C26" s="4"/>
      <c r="D26" s="103"/>
      <c r="E26" s="4"/>
      <c r="F26" s="103"/>
      <c r="G26" s="4"/>
      <c r="H26" s="103"/>
      <c r="I26" s="4"/>
      <c r="J26" s="103"/>
      <c r="K26" s="4"/>
    </row>
    <row r="28" spans="1:11" x14ac:dyDescent="0.35">
      <c r="A28" s="41" t="s">
        <v>27</v>
      </c>
    </row>
    <row r="29" spans="1:11" x14ac:dyDescent="0.35">
      <c r="A29" t="s">
        <v>28</v>
      </c>
    </row>
    <row r="30" spans="1:11" x14ac:dyDescent="0.35">
      <c r="A30" t="s">
        <v>64</v>
      </c>
    </row>
    <row r="32" spans="1:11" x14ac:dyDescent="0.35">
      <c r="A32" s="56"/>
    </row>
    <row r="35" spans="1:1" x14ac:dyDescent="0.35">
      <c r="A35" s="56"/>
    </row>
  </sheetData>
  <sheetProtection algorithmName="SHA-512" hashValue="MqascM8xUabI/LkWO1V/ZggMxgePFmyZwQ/nm5wGCkwLZpVzSEZ6GA5Ra0WP0QSrpVc3XGBb1rVdpD0Y2Muw2A==" saltValue="hDiavUN7AomdCNo/jURlbg==" spinCount="100000" sheet="1" objects="1" scenarios="1" insertColumns="0" insertRows="0" insertHyperlinks="0" deleteColumns="0" deleteRows="0"/>
  <pageMargins left="0.7" right="0.7" top="1.0729166670000001" bottom="0.75" header="0.3" footer="0.3"/>
  <pageSetup scale="47" orientation="landscape" r:id="rId1"/>
  <headerFooter>
    <oddHeader>&amp;L&amp;G
AHCCCS ALTCS-EPD RFP YH24-0001
Section F - Rate Development Information
Document - Non-Benefit Cost Bid Submission&amp;R&amp;A</oddHeader>
    <oddFooter>&amp;LAs of 05/30/2023
&amp;CYH24-0001 -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7325-4883-4343-99F6-CB037B0684D7}">
  <sheetPr>
    <pageSetUpPr fitToPage="1"/>
  </sheetPr>
  <dimension ref="A1:M35"/>
  <sheetViews>
    <sheetView zoomScaleNormal="100" zoomScaleSheetLayoutView="112" workbookViewId="0"/>
  </sheetViews>
  <sheetFormatPr defaultColWidth="9.1796875" defaultRowHeight="14.5" x14ac:dyDescent="0.35"/>
  <cols>
    <col min="1" max="1" width="59.1796875" customWidth="1"/>
    <col min="2" max="11" width="17.26953125" customWidth="1"/>
    <col min="12" max="12" width="2.26953125" customWidth="1"/>
    <col min="13" max="13" width="21.1796875" bestFit="1" customWidth="1"/>
  </cols>
  <sheetData>
    <row r="1" spans="1:13" ht="15" thickBot="1" x14ac:dyDescent="0.4">
      <c r="A1" s="86" t="s">
        <v>66</v>
      </c>
      <c r="B1" s="87"/>
      <c r="C1" s="87"/>
      <c r="D1" s="88"/>
      <c r="E1" s="88"/>
      <c r="F1" s="88"/>
      <c r="G1" s="88"/>
      <c r="H1" s="88"/>
      <c r="I1" s="88"/>
      <c r="J1" s="88"/>
      <c r="K1" s="89"/>
      <c r="M1" s="57" t="s">
        <v>69</v>
      </c>
    </row>
    <row r="2" spans="1:13" ht="15" thickBot="1" x14ac:dyDescent="0.4">
      <c r="A2" s="105"/>
      <c r="B2" s="106" t="s">
        <v>21</v>
      </c>
      <c r="C2" s="107"/>
      <c r="D2" s="106" t="s">
        <v>22</v>
      </c>
      <c r="E2" s="107"/>
      <c r="F2" s="106" t="s">
        <v>23</v>
      </c>
      <c r="G2" s="107"/>
      <c r="H2" s="106" t="s">
        <v>24</v>
      </c>
      <c r="I2" s="107"/>
      <c r="J2" s="106" t="s">
        <v>25</v>
      </c>
      <c r="K2" s="107"/>
      <c r="M2" s="61" t="s">
        <v>70</v>
      </c>
    </row>
    <row r="3" spans="1:13" s="95" customFormat="1" ht="29.5" thickBot="1" x14ac:dyDescent="0.4">
      <c r="A3" s="92" t="s">
        <v>26</v>
      </c>
      <c r="B3" s="93" t="s">
        <v>62</v>
      </c>
      <c r="C3" s="94" t="s">
        <v>63</v>
      </c>
      <c r="D3" s="93" t="s">
        <v>62</v>
      </c>
      <c r="E3" s="94" t="s">
        <v>63</v>
      </c>
      <c r="F3" s="93" t="s">
        <v>62</v>
      </c>
      <c r="G3" s="94" t="s">
        <v>63</v>
      </c>
      <c r="H3" s="93" t="s">
        <v>62</v>
      </c>
      <c r="I3" s="94" t="s">
        <v>63</v>
      </c>
      <c r="J3" s="93" t="s">
        <v>62</v>
      </c>
      <c r="K3" s="94" t="s">
        <v>63</v>
      </c>
    </row>
    <row r="4" spans="1:13" x14ac:dyDescent="0.35">
      <c r="A4" s="96" t="s">
        <v>0</v>
      </c>
      <c r="B4" s="1"/>
      <c r="C4" s="15"/>
      <c r="D4" s="1"/>
      <c r="E4" s="15"/>
      <c r="F4" s="1"/>
      <c r="G4" s="15"/>
      <c r="H4" s="1"/>
      <c r="I4" s="15"/>
      <c r="J4" s="1"/>
      <c r="K4" s="15"/>
    </row>
    <row r="5" spans="1:13" x14ac:dyDescent="0.35">
      <c r="A5" s="97" t="s">
        <v>1</v>
      </c>
      <c r="B5" s="2"/>
      <c r="C5" s="16"/>
      <c r="D5" s="2"/>
      <c r="E5" s="16"/>
      <c r="F5" s="2"/>
      <c r="G5" s="16"/>
      <c r="H5" s="2"/>
      <c r="I5" s="16"/>
      <c r="J5" s="2"/>
      <c r="K5" s="16"/>
    </row>
    <row r="6" spans="1:13" x14ac:dyDescent="0.35">
      <c r="A6" s="97" t="s">
        <v>2</v>
      </c>
      <c r="B6" s="2"/>
      <c r="C6" s="16"/>
      <c r="D6" s="2"/>
      <c r="E6" s="16"/>
      <c r="F6" s="2"/>
      <c r="G6" s="16"/>
      <c r="H6" s="2"/>
      <c r="I6" s="16"/>
      <c r="J6" s="2"/>
      <c r="K6" s="16"/>
    </row>
    <row r="7" spans="1:13" x14ac:dyDescent="0.35">
      <c r="A7" s="97" t="s">
        <v>3</v>
      </c>
      <c r="B7" s="2"/>
      <c r="C7" s="16"/>
      <c r="D7" s="2"/>
      <c r="E7" s="16"/>
      <c r="F7" s="2"/>
      <c r="G7" s="16"/>
      <c r="H7" s="2"/>
      <c r="I7" s="16"/>
      <c r="J7" s="2"/>
      <c r="K7" s="16"/>
    </row>
    <row r="8" spans="1:13" x14ac:dyDescent="0.35">
      <c r="A8" s="97" t="s">
        <v>4</v>
      </c>
      <c r="B8" s="2"/>
      <c r="C8" s="16"/>
      <c r="D8" s="2"/>
      <c r="E8" s="16"/>
      <c r="F8" s="2"/>
      <c r="G8" s="16"/>
      <c r="H8" s="2"/>
      <c r="I8" s="16"/>
      <c r="J8" s="2"/>
      <c r="K8" s="16"/>
    </row>
    <row r="9" spans="1:13" x14ac:dyDescent="0.35">
      <c r="A9" s="97" t="s">
        <v>5</v>
      </c>
      <c r="B9" s="2"/>
      <c r="C9" s="16"/>
      <c r="D9" s="2"/>
      <c r="E9" s="16"/>
      <c r="F9" s="2"/>
      <c r="G9" s="16"/>
      <c r="H9" s="2"/>
      <c r="I9" s="16"/>
      <c r="J9" s="2"/>
      <c r="K9" s="16"/>
    </row>
    <row r="10" spans="1:13" x14ac:dyDescent="0.35">
      <c r="A10" s="97" t="s">
        <v>6</v>
      </c>
      <c r="B10" s="2"/>
      <c r="C10" s="16"/>
      <c r="D10" s="2"/>
      <c r="E10" s="16"/>
      <c r="F10" s="2"/>
      <c r="G10" s="16"/>
      <c r="H10" s="2"/>
      <c r="I10" s="16"/>
      <c r="J10" s="2"/>
      <c r="K10" s="16"/>
    </row>
    <row r="11" spans="1:13" x14ac:dyDescent="0.35">
      <c r="A11" s="97" t="s">
        <v>7</v>
      </c>
      <c r="B11" s="2"/>
      <c r="C11" s="16"/>
      <c r="D11" s="2"/>
      <c r="E11" s="16"/>
      <c r="F11" s="2"/>
      <c r="G11" s="16"/>
      <c r="H11" s="2"/>
      <c r="I11" s="16"/>
      <c r="J11" s="2"/>
      <c r="K11" s="16"/>
    </row>
    <row r="12" spans="1:13" x14ac:dyDescent="0.35">
      <c r="A12" s="97" t="s">
        <v>8</v>
      </c>
      <c r="B12" s="2"/>
      <c r="C12" s="16"/>
      <c r="D12" s="2"/>
      <c r="E12" s="16"/>
      <c r="F12" s="2"/>
      <c r="G12" s="16"/>
      <c r="H12" s="2"/>
      <c r="I12" s="16"/>
      <c r="J12" s="2"/>
      <c r="K12" s="16"/>
    </row>
    <row r="13" spans="1:13" x14ac:dyDescent="0.35">
      <c r="A13" s="97" t="s">
        <v>9</v>
      </c>
      <c r="B13" s="2"/>
      <c r="C13" s="16"/>
      <c r="D13" s="2"/>
      <c r="E13" s="16"/>
      <c r="F13" s="2"/>
      <c r="G13" s="16"/>
      <c r="H13" s="2"/>
      <c r="I13" s="16"/>
      <c r="J13" s="2"/>
      <c r="K13" s="16"/>
    </row>
    <row r="14" spans="1:13" x14ac:dyDescent="0.35">
      <c r="A14" s="97" t="s">
        <v>10</v>
      </c>
      <c r="B14" s="2"/>
      <c r="C14" s="16"/>
      <c r="D14" s="2"/>
      <c r="E14" s="16"/>
      <c r="F14" s="2"/>
      <c r="G14" s="16"/>
      <c r="H14" s="2"/>
      <c r="I14" s="16"/>
      <c r="J14" s="2"/>
      <c r="K14" s="16"/>
    </row>
    <row r="15" spans="1:13" x14ac:dyDescent="0.35">
      <c r="A15" s="97" t="s">
        <v>11</v>
      </c>
      <c r="B15" s="2"/>
      <c r="C15" s="16"/>
      <c r="D15" s="2"/>
      <c r="E15" s="16"/>
      <c r="F15" s="2"/>
      <c r="G15" s="16"/>
      <c r="H15" s="2"/>
      <c r="I15" s="16"/>
      <c r="J15" s="2"/>
      <c r="K15" s="16"/>
    </row>
    <row r="16" spans="1:13" x14ac:dyDescent="0.35">
      <c r="A16" s="97" t="s">
        <v>12</v>
      </c>
      <c r="B16" s="2"/>
      <c r="C16" s="16"/>
      <c r="D16" s="2"/>
      <c r="E16" s="16"/>
      <c r="F16" s="2"/>
      <c r="G16" s="16"/>
      <c r="H16" s="2"/>
      <c r="I16" s="16"/>
      <c r="J16" s="2"/>
      <c r="K16" s="16"/>
    </row>
    <row r="17" spans="1:11" x14ac:dyDescent="0.35">
      <c r="A17" s="97" t="s">
        <v>13</v>
      </c>
      <c r="B17" s="2"/>
      <c r="C17" s="16"/>
      <c r="D17" s="2"/>
      <c r="E17" s="16"/>
      <c r="F17" s="2"/>
      <c r="G17" s="16"/>
      <c r="H17" s="2"/>
      <c r="I17" s="16"/>
      <c r="J17" s="2"/>
      <c r="K17" s="16"/>
    </row>
    <row r="18" spans="1:11" x14ac:dyDescent="0.35">
      <c r="A18" s="97" t="s">
        <v>14</v>
      </c>
      <c r="B18" s="2"/>
      <c r="C18" s="16"/>
      <c r="D18" s="2"/>
      <c r="E18" s="16"/>
      <c r="F18" s="2"/>
      <c r="G18" s="16"/>
      <c r="H18" s="2"/>
      <c r="I18" s="16"/>
      <c r="J18" s="2"/>
      <c r="K18" s="16"/>
    </row>
    <row r="19" spans="1:11" x14ac:dyDescent="0.35">
      <c r="A19" s="97" t="s">
        <v>15</v>
      </c>
      <c r="B19" s="2"/>
      <c r="C19" s="16"/>
      <c r="D19" s="2"/>
      <c r="E19" s="16"/>
      <c r="F19" s="2"/>
      <c r="G19" s="16"/>
      <c r="H19" s="2"/>
      <c r="I19" s="16"/>
      <c r="J19" s="2"/>
      <c r="K19" s="16"/>
    </row>
    <row r="20" spans="1:11" x14ac:dyDescent="0.35">
      <c r="A20" s="97" t="s">
        <v>16</v>
      </c>
      <c r="B20" s="2"/>
      <c r="C20" s="16"/>
      <c r="D20" s="2"/>
      <c r="E20" s="16"/>
      <c r="F20" s="2"/>
      <c r="G20" s="16"/>
      <c r="H20" s="2"/>
      <c r="I20" s="16"/>
      <c r="J20" s="2"/>
      <c r="K20" s="16"/>
    </row>
    <row r="21" spans="1:11" x14ac:dyDescent="0.35">
      <c r="A21" s="97" t="s">
        <v>17</v>
      </c>
      <c r="B21" s="2"/>
      <c r="C21" s="16"/>
      <c r="D21" s="2"/>
      <c r="E21" s="16"/>
      <c r="F21" s="2"/>
      <c r="G21" s="16"/>
      <c r="H21" s="2"/>
      <c r="I21" s="16"/>
      <c r="J21" s="2"/>
      <c r="K21" s="16"/>
    </row>
    <row r="22" spans="1:11" x14ac:dyDescent="0.35">
      <c r="A22" s="97" t="s">
        <v>18</v>
      </c>
      <c r="B22" s="2"/>
      <c r="C22" s="16"/>
      <c r="D22" s="2"/>
      <c r="E22" s="16"/>
      <c r="F22" s="2"/>
      <c r="G22" s="16"/>
      <c r="H22" s="2"/>
      <c r="I22" s="16"/>
      <c r="J22" s="2"/>
      <c r="K22" s="16"/>
    </row>
    <row r="23" spans="1:11" ht="17" thickBot="1" x14ac:dyDescent="0.4">
      <c r="A23" s="98" t="s">
        <v>65</v>
      </c>
      <c r="B23" s="3"/>
      <c r="C23" s="17"/>
      <c r="D23" s="3"/>
      <c r="E23" s="17"/>
      <c r="F23" s="3"/>
      <c r="G23" s="17"/>
      <c r="H23" s="3"/>
      <c r="I23" s="17"/>
      <c r="J23" s="3"/>
      <c r="K23" s="17"/>
    </row>
    <row r="24" spans="1:11" ht="15.5" thickTop="1" thickBot="1" x14ac:dyDescent="0.4">
      <c r="A24" s="99" t="s">
        <v>19</v>
      </c>
      <c r="B24" s="100">
        <f t="shared" ref="B24:K24" si="0">SUM(B4:B23)</f>
        <v>0</v>
      </c>
      <c r="C24" s="101">
        <f t="shared" si="0"/>
        <v>0</v>
      </c>
      <c r="D24" s="100">
        <f t="shared" si="0"/>
        <v>0</v>
      </c>
      <c r="E24" s="101">
        <f t="shared" si="0"/>
        <v>0</v>
      </c>
      <c r="F24" s="100">
        <f t="shared" si="0"/>
        <v>0</v>
      </c>
      <c r="G24" s="101">
        <f t="shared" si="0"/>
        <v>0</v>
      </c>
      <c r="H24" s="100">
        <f t="shared" si="0"/>
        <v>0</v>
      </c>
      <c r="I24" s="101">
        <f t="shared" si="0"/>
        <v>0</v>
      </c>
      <c r="J24" s="100">
        <f t="shared" si="0"/>
        <v>0</v>
      </c>
      <c r="K24" s="101">
        <f t="shared" si="0"/>
        <v>0</v>
      </c>
    </row>
    <row r="25" spans="1:11" ht="15" thickBot="1" x14ac:dyDescent="0.4"/>
    <row r="26" spans="1:11" ht="15" thickBot="1" x14ac:dyDescent="0.4">
      <c r="A26" s="102" t="s">
        <v>20</v>
      </c>
      <c r="B26" s="103"/>
      <c r="C26" s="4"/>
      <c r="D26" s="103"/>
      <c r="E26" s="4"/>
      <c r="F26" s="103"/>
      <c r="G26" s="4"/>
      <c r="H26" s="103"/>
      <c r="I26" s="4"/>
      <c r="J26" s="103"/>
      <c r="K26" s="4"/>
    </row>
    <row r="28" spans="1:11" x14ac:dyDescent="0.35">
      <c r="A28" s="41" t="s">
        <v>27</v>
      </c>
    </row>
    <row r="29" spans="1:11" x14ac:dyDescent="0.35">
      <c r="A29" t="s">
        <v>28</v>
      </c>
    </row>
    <row r="30" spans="1:11" x14ac:dyDescent="0.35">
      <c r="A30" t="s">
        <v>64</v>
      </c>
    </row>
    <row r="32" spans="1:11" x14ac:dyDescent="0.35">
      <c r="A32" s="56"/>
    </row>
    <row r="35" spans="1:1" x14ac:dyDescent="0.35">
      <c r="A35" s="56"/>
    </row>
  </sheetData>
  <sheetProtection algorithmName="SHA-512" hashValue="97tcPTValBW+ATBftB8ceIwLpe9OkT2uPmMP0fLrZ0Kgpo4fcK9//HjnLU78EpcP61I0uAVGWiUR/wIWrDbfIQ==" saltValue="hzMdmhJOp2ZtWeRtgEaIXg==" spinCount="100000" sheet="1" objects="1" scenarios="1" insertColumns="0" insertRows="0" insertHyperlinks="0" deleteColumns="0" deleteRows="0"/>
  <pageMargins left="0.7" right="0.7" top="1.0729166670000001" bottom="0.75" header="0.3" footer="0.3"/>
  <pageSetup scale="47" orientation="landscape" r:id="rId1"/>
  <headerFooter>
    <oddHeader>&amp;L&amp;G
AHCCCS ALTCS-EPD RFP YH24-0001
Section F - Rate Development Information
Document - Non-Benefit Cost Bid Submission&amp;R&amp;A</oddHeader>
    <oddFooter>&amp;LAs of 05/30/2023
&amp;CYH24-0001 -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7A7F-17A2-426D-8455-A86CE428D2B0}">
  <sheetPr>
    <pageSetUpPr fitToPage="1"/>
  </sheetPr>
  <dimension ref="A1:M35"/>
  <sheetViews>
    <sheetView zoomScaleNormal="100" zoomScaleSheetLayoutView="112" workbookViewId="0"/>
  </sheetViews>
  <sheetFormatPr defaultColWidth="9.1796875" defaultRowHeight="14.5" x14ac:dyDescent="0.35"/>
  <cols>
    <col min="1" max="1" width="59.1796875" customWidth="1"/>
    <col min="2" max="11" width="17.26953125" customWidth="1"/>
    <col min="12" max="12" width="2.26953125" customWidth="1"/>
    <col min="13" max="13" width="20.7265625" bestFit="1" customWidth="1"/>
  </cols>
  <sheetData>
    <row r="1" spans="1:13" ht="15" thickBot="1" x14ac:dyDescent="0.4">
      <c r="A1" s="86" t="s">
        <v>66</v>
      </c>
      <c r="B1" s="87"/>
      <c r="C1" s="87"/>
      <c r="D1" s="88"/>
      <c r="E1" s="88"/>
      <c r="F1" s="88"/>
      <c r="G1" s="88"/>
      <c r="H1" s="88"/>
      <c r="I1" s="88"/>
      <c r="J1" s="88"/>
      <c r="K1" s="89"/>
      <c r="M1" s="57" t="s">
        <v>69</v>
      </c>
    </row>
    <row r="2" spans="1:13" ht="15" thickBot="1" x14ac:dyDescent="0.4">
      <c r="A2" s="90"/>
      <c r="B2" s="86" t="s">
        <v>21</v>
      </c>
      <c r="C2" s="91"/>
      <c r="D2" s="86" t="s">
        <v>22</v>
      </c>
      <c r="E2" s="91"/>
      <c r="F2" s="86" t="s">
        <v>23</v>
      </c>
      <c r="G2" s="91"/>
      <c r="H2" s="86" t="s">
        <v>24</v>
      </c>
      <c r="I2" s="91"/>
      <c r="J2" s="86" t="s">
        <v>25</v>
      </c>
      <c r="K2" s="91"/>
      <c r="M2" s="61" t="s">
        <v>70</v>
      </c>
    </row>
    <row r="3" spans="1:13" s="95" customFormat="1" ht="29.5" thickBot="1" x14ac:dyDescent="0.4">
      <c r="A3" s="92" t="s">
        <v>26</v>
      </c>
      <c r="B3" s="93" t="s">
        <v>62</v>
      </c>
      <c r="C3" s="94" t="s">
        <v>63</v>
      </c>
      <c r="D3" s="93" t="s">
        <v>62</v>
      </c>
      <c r="E3" s="94" t="s">
        <v>63</v>
      </c>
      <c r="F3" s="93" t="s">
        <v>62</v>
      </c>
      <c r="G3" s="94" t="s">
        <v>63</v>
      </c>
      <c r="H3" s="93" t="s">
        <v>62</v>
      </c>
      <c r="I3" s="94" t="s">
        <v>63</v>
      </c>
      <c r="J3" s="93" t="s">
        <v>62</v>
      </c>
      <c r="K3" s="94" t="s">
        <v>63</v>
      </c>
    </row>
    <row r="4" spans="1:13" x14ac:dyDescent="0.35">
      <c r="A4" s="96" t="s">
        <v>0</v>
      </c>
      <c r="B4" s="1"/>
      <c r="C4" s="15"/>
      <c r="D4" s="1"/>
      <c r="E4" s="15"/>
      <c r="F4" s="1"/>
      <c r="G4" s="15"/>
      <c r="H4" s="1"/>
      <c r="I4" s="15"/>
      <c r="J4" s="1"/>
      <c r="K4" s="15"/>
    </row>
    <row r="5" spans="1:13" x14ac:dyDescent="0.35">
      <c r="A5" s="97" t="s">
        <v>1</v>
      </c>
      <c r="B5" s="2"/>
      <c r="C5" s="16"/>
      <c r="D5" s="2"/>
      <c r="E5" s="16"/>
      <c r="F5" s="2"/>
      <c r="G5" s="16"/>
      <c r="H5" s="2"/>
      <c r="I5" s="16"/>
      <c r="J5" s="2"/>
      <c r="K5" s="16"/>
    </row>
    <row r="6" spans="1:13" x14ac:dyDescent="0.35">
      <c r="A6" s="97" t="s">
        <v>2</v>
      </c>
      <c r="B6" s="2"/>
      <c r="C6" s="16"/>
      <c r="D6" s="2"/>
      <c r="E6" s="16"/>
      <c r="F6" s="2"/>
      <c r="G6" s="16"/>
      <c r="H6" s="2"/>
      <c r="I6" s="16"/>
      <c r="J6" s="2"/>
      <c r="K6" s="16"/>
    </row>
    <row r="7" spans="1:13" x14ac:dyDescent="0.35">
      <c r="A7" s="97" t="s">
        <v>3</v>
      </c>
      <c r="B7" s="2"/>
      <c r="C7" s="16"/>
      <c r="D7" s="2"/>
      <c r="E7" s="16"/>
      <c r="F7" s="2"/>
      <c r="G7" s="16"/>
      <c r="H7" s="2"/>
      <c r="I7" s="16"/>
      <c r="J7" s="2"/>
      <c r="K7" s="16"/>
    </row>
    <row r="8" spans="1:13" x14ac:dyDescent="0.35">
      <c r="A8" s="97" t="s">
        <v>4</v>
      </c>
      <c r="B8" s="2"/>
      <c r="C8" s="16"/>
      <c r="D8" s="2"/>
      <c r="E8" s="16"/>
      <c r="F8" s="2"/>
      <c r="G8" s="16"/>
      <c r="H8" s="2"/>
      <c r="I8" s="16"/>
      <c r="J8" s="2"/>
      <c r="K8" s="16"/>
    </row>
    <row r="9" spans="1:13" x14ac:dyDescent="0.35">
      <c r="A9" s="97" t="s">
        <v>5</v>
      </c>
      <c r="B9" s="2"/>
      <c r="C9" s="16"/>
      <c r="D9" s="2"/>
      <c r="E9" s="16"/>
      <c r="F9" s="2"/>
      <c r="G9" s="16"/>
      <c r="H9" s="2"/>
      <c r="I9" s="16"/>
      <c r="J9" s="2"/>
      <c r="K9" s="16"/>
    </row>
    <row r="10" spans="1:13" x14ac:dyDescent="0.35">
      <c r="A10" s="97" t="s">
        <v>6</v>
      </c>
      <c r="B10" s="2"/>
      <c r="C10" s="16"/>
      <c r="D10" s="2"/>
      <c r="E10" s="16"/>
      <c r="F10" s="2"/>
      <c r="G10" s="16"/>
      <c r="H10" s="2"/>
      <c r="I10" s="16"/>
      <c r="J10" s="2"/>
      <c r="K10" s="16"/>
    </row>
    <row r="11" spans="1:13" x14ac:dyDescent="0.35">
      <c r="A11" s="97" t="s">
        <v>7</v>
      </c>
      <c r="B11" s="2"/>
      <c r="C11" s="16"/>
      <c r="D11" s="2"/>
      <c r="E11" s="16"/>
      <c r="F11" s="2"/>
      <c r="G11" s="16"/>
      <c r="H11" s="2"/>
      <c r="I11" s="16"/>
      <c r="J11" s="2"/>
      <c r="K11" s="16"/>
    </row>
    <row r="12" spans="1:13" x14ac:dyDescent="0.35">
      <c r="A12" s="97" t="s">
        <v>8</v>
      </c>
      <c r="B12" s="2"/>
      <c r="C12" s="16"/>
      <c r="D12" s="2"/>
      <c r="E12" s="16"/>
      <c r="F12" s="2"/>
      <c r="G12" s="16"/>
      <c r="H12" s="2"/>
      <c r="I12" s="16"/>
      <c r="J12" s="2"/>
      <c r="K12" s="16"/>
    </row>
    <row r="13" spans="1:13" x14ac:dyDescent="0.35">
      <c r="A13" s="97" t="s">
        <v>9</v>
      </c>
      <c r="B13" s="2"/>
      <c r="C13" s="16"/>
      <c r="D13" s="2"/>
      <c r="E13" s="16"/>
      <c r="F13" s="2"/>
      <c r="G13" s="16"/>
      <c r="H13" s="2"/>
      <c r="I13" s="16"/>
      <c r="J13" s="2"/>
      <c r="K13" s="16"/>
    </row>
    <row r="14" spans="1:13" x14ac:dyDescent="0.35">
      <c r="A14" s="97" t="s">
        <v>10</v>
      </c>
      <c r="B14" s="2"/>
      <c r="C14" s="16"/>
      <c r="D14" s="2"/>
      <c r="E14" s="16"/>
      <c r="F14" s="2"/>
      <c r="G14" s="16"/>
      <c r="H14" s="2"/>
      <c r="I14" s="16"/>
      <c r="J14" s="2"/>
      <c r="K14" s="16"/>
    </row>
    <row r="15" spans="1:13" x14ac:dyDescent="0.35">
      <c r="A15" s="97" t="s">
        <v>11</v>
      </c>
      <c r="B15" s="2"/>
      <c r="C15" s="16"/>
      <c r="D15" s="2"/>
      <c r="E15" s="16"/>
      <c r="F15" s="2"/>
      <c r="G15" s="16"/>
      <c r="H15" s="2"/>
      <c r="I15" s="16"/>
      <c r="J15" s="2"/>
      <c r="K15" s="16"/>
    </row>
    <row r="16" spans="1:13" x14ac:dyDescent="0.35">
      <c r="A16" s="97" t="s">
        <v>12</v>
      </c>
      <c r="B16" s="2"/>
      <c r="C16" s="16"/>
      <c r="D16" s="2"/>
      <c r="E16" s="16"/>
      <c r="F16" s="2"/>
      <c r="G16" s="16"/>
      <c r="H16" s="2"/>
      <c r="I16" s="16"/>
      <c r="J16" s="2"/>
      <c r="K16" s="16"/>
    </row>
    <row r="17" spans="1:11" x14ac:dyDescent="0.35">
      <c r="A17" s="97" t="s">
        <v>13</v>
      </c>
      <c r="B17" s="2"/>
      <c r="C17" s="16"/>
      <c r="D17" s="2"/>
      <c r="E17" s="16"/>
      <c r="F17" s="2"/>
      <c r="G17" s="16"/>
      <c r="H17" s="2"/>
      <c r="I17" s="16"/>
      <c r="J17" s="2"/>
      <c r="K17" s="16"/>
    </row>
    <row r="18" spans="1:11" x14ac:dyDescent="0.35">
      <c r="A18" s="97" t="s">
        <v>14</v>
      </c>
      <c r="B18" s="2"/>
      <c r="C18" s="16"/>
      <c r="D18" s="2"/>
      <c r="E18" s="16"/>
      <c r="F18" s="2"/>
      <c r="G18" s="16"/>
      <c r="H18" s="2"/>
      <c r="I18" s="16"/>
      <c r="J18" s="2"/>
      <c r="K18" s="16"/>
    </row>
    <row r="19" spans="1:11" x14ac:dyDescent="0.35">
      <c r="A19" s="97" t="s">
        <v>15</v>
      </c>
      <c r="B19" s="2"/>
      <c r="C19" s="16"/>
      <c r="D19" s="2"/>
      <c r="E19" s="16"/>
      <c r="F19" s="2"/>
      <c r="G19" s="16"/>
      <c r="H19" s="2"/>
      <c r="I19" s="16"/>
      <c r="J19" s="2"/>
      <c r="K19" s="16"/>
    </row>
    <row r="20" spans="1:11" x14ac:dyDescent="0.35">
      <c r="A20" s="97" t="s">
        <v>16</v>
      </c>
      <c r="B20" s="2"/>
      <c r="C20" s="16"/>
      <c r="D20" s="2"/>
      <c r="E20" s="16"/>
      <c r="F20" s="2"/>
      <c r="G20" s="16"/>
      <c r="H20" s="2"/>
      <c r="I20" s="16"/>
      <c r="J20" s="2"/>
      <c r="K20" s="16"/>
    </row>
    <row r="21" spans="1:11" x14ac:dyDescent="0.35">
      <c r="A21" s="97" t="s">
        <v>17</v>
      </c>
      <c r="B21" s="2"/>
      <c r="C21" s="16"/>
      <c r="D21" s="2"/>
      <c r="E21" s="16"/>
      <c r="F21" s="2"/>
      <c r="G21" s="16"/>
      <c r="H21" s="2"/>
      <c r="I21" s="16"/>
      <c r="J21" s="2"/>
      <c r="K21" s="16"/>
    </row>
    <row r="22" spans="1:11" x14ac:dyDescent="0.35">
      <c r="A22" s="97" t="s">
        <v>18</v>
      </c>
      <c r="B22" s="2"/>
      <c r="C22" s="16"/>
      <c r="D22" s="2"/>
      <c r="E22" s="16"/>
      <c r="F22" s="2"/>
      <c r="G22" s="16"/>
      <c r="H22" s="2"/>
      <c r="I22" s="16"/>
      <c r="J22" s="2"/>
      <c r="K22" s="16"/>
    </row>
    <row r="23" spans="1:11" ht="17" thickBot="1" x14ac:dyDescent="0.4">
      <c r="A23" s="98" t="s">
        <v>65</v>
      </c>
      <c r="B23" s="3"/>
      <c r="C23" s="17"/>
      <c r="D23" s="3"/>
      <c r="E23" s="17"/>
      <c r="F23" s="3"/>
      <c r="G23" s="17"/>
      <c r="H23" s="3"/>
      <c r="I23" s="17"/>
      <c r="J23" s="3"/>
      <c r="K23" s="17"/>
    </row>
    <row r="24" spans="1:11" ht="15.5" thickTop="1" thickBot="1" x14ac:dyDescent="0.4">
      <c r="A24" s="99" t="s">
        <v>19</v>
      </c>
      <c r="B24" s="100">
        <f t="shared" ref="B24:K24" si="0">SUM(B4:B23)</f>
        <v>0</v>
      </c>
      <c r="C24" s="101">
        <f t="shared" si="0"/>
        <v>0</v>
      </c>
      <c r="D24" s="100">
        <f t="shared" si="0"/>
        <v>0</v>
      </c>
      <c r="E24" s="101">
        <f t="shared" si="0"/>
        <v>0</v>
      </c>
      <c r="F24" s="100">
        <f t="shared" si="0"/>
        <v>0</v>
      </c>
      <c r="G24" s="101">
        <f t="shared" si="0"/>
        <v>0</v>
      </c>
      <c r="H24" s="100">
        <f t="shared" si="0"/>
        <v>0</v>
      </c>
      <c r="I24" s="101">
        <f t="shared" si="0"/>
        <v>0</v>
      </c>
      <c r="J24" s="100">
        <f t="shared" si="0"/>
        <v>0</v>
      </c>
      <c r="K24" s="101">
        <f t="shared" si="0"/>
        <v>0</v>
      </c>
    </row>
    <row r="25" spans="1:11" ht="15" thickBot="1" x14ac:dyDescent="0.4"/>
    <row r="26" spans="1:11" ht="15" thickBot="1" x14ac:dyDescent="0.4">
      <c r="A26" s="102" t="s">
        <v>20</v>
      </c>
      <c r="B26" s="103"/>
      <c r="C26" s="4"/>
      <c r="D26" s="103"/>
      <c r="E26" s="4"/>
      <c r="F26" s="103"/>
      <c r="G26" s="4"/>
      <c r="H26" s="103"/>
      <c r="I26" s="4"/>
      <c r="J26" s="103"/>
      <c r="K26" s="4"/>
    </row>
    <row r="28" spans="1:11" x14ac:dyDescent="0.35">
      <c r="A28" s="41" t="s">
        <v>27</v>
      </c>
    </row>
    <row r="29" spans="1:11" x14ac:dyDescent="0.35">
      <c r="A29" t="s">
        <v>28</v>
      </c>
    </row>
    <row r="30" spans="1:11" x14ac:dyDescent="0.35">
      <c r="A30" t="s">
        <v>64</v>
      </c>
    </row>
    <row r="32" spans="1:11" x14ac:dyDescent="0.35">
      <c r="A32" s="56"/>
    </row>
    <row r="35" spans="1:1" x14ac:dyDescent="0.35">
      <c r="A35" s="56"/>
    </row>
  </sheetData>
  <sheetProtection algorithmName="SHA-512" hashValue="uuYZx9HnfV7JrvSWR5rQM6rPBb9fauC267O8FDfn+s/+cNV+0aizkdbavgAGnoelzryqNL5t+xMOcPKrkoRi2g==" saltValue="f05FeKVoqbmDd8zq06aRtQ==" spinCount="100000" sheet="1" objects="1" scenarios="1" insertColumns="0" insertRows="0" insertHyperlinks="0" deleteColumns="0" deleteRows="0"/>
  <pageMargins left="0.7" right="0.7" top="1.0729166670000001" bottom="0.75" header="0.3" footer="0.3"/>
  <pageSetup scale="47" orientation="landscape" r:id="rId1"/>
  <headerFooter>
    <oddHeader>&amp;L&amp;G
AHCCCS ALTCS-EPD RFP YH24-0001
Section F - Rate Development Information
Document - Non-Benefit Cost Bid Submission&amp;R&amp;A</oddHeader>
    <oddFooter>&amp;LAs of 05/30/2023
&amp;CYH24-0001 -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4D0F-D663-4229-A3D4-8748DF935BD2}">
  <sheetPr>
    <pageSetUpPr fitToPage="1"/>
  </sheetPr>
  <dimension ref="A1:O42"/>
  <sheetViews>
    <sheetView zoomScaleNormal="100" workbookViewId="0">
      <selection sqref="A1:M1"/>
    </sheetView>
  </sheetViews>
  <sheetFormatPr defaultColWidth="9.1796875" defaultRowHeight="14.5" x14ac:dyDescent="0.35"/>
  <cols>
    <col min="1" max="1" width="1.26953125" style="24" customWidth="1"/>
    <col min="2" max="2" width="83.7265625" style="24" bestFit="1" customWidth="1"/>
    <col min="3" max="5" width="11.7265625" style="24" customWidth="1"/>
    <col min="6" max="6" width="4.1796875" style="24" customWidth="1"/>
    <col min="7" max="7" width="10.7265625" style="24" bestFit="1" customWidth="1"/>
    <col min="8" max="8" width="11.7265625" style="24" customWidth="1"/>
    <col min="9" max="9" width="10.7265625" style="24" bestFit="1" customWidth="1"/>
    <col min="10" max="10" width="3.81640625" style="24" customWidth="1"/>
    <col min="11" max="13" width="11.1796875" style="24" bestFit="1" customWidth="1"/>
    <col min="14" max="14" width="4" style="24" customWidth="1"/>
    <col min="15" max="15" width="23.54296875" style="24" bestFit="1" customWidth="1"/>
    <col min="16" max="16384" width="9.1796875" style="24"/>
  </cols>
  <sheetData>
    <row r="1" spans="1:15" ht="19.5" customHeight="1" thickBot="1" x14ac:dyDescent="0.4">
      <c r="A1" s="114" t="s">
        <v>67</v>
      </c>
      <c r="B1" s="115"/>
      <c r="C1" s="115"/>
      <c r="D1" s="115"/>
      <c r="E1" s="115"/>
      <c r="F1" s="115"/>
      <c r="G1" s="115"/>
      <c r="H1" s="115"/>
      <c r="I1" s="115"/>
      <c r="J1" s="115"/>
      <c r="K1" s="115"/>
      <c r="L1" s="115"/>
      <c r="M1" s="116"/>
      <c r="N1" s="56"/>
      <c r="O1" s="57" t="s">
        <v>69</v>
      </c>
    </row>
    <row r="2" spans="1:15" ht="16.5" customHeight="1" thickBot="1" x14ac:dyDescent="0.4">
      <c r="A2" s="58"/>
      <c r="B2" s="59"/>
      <c r="C2" s="108" t="s">
        <v>29</v>
      </c>
      <c r="D2" s="109"/>
      <c r="E2" s="110"/>
      <c r="F2" s="60"/>
      <c r="G2" s="108" t="s">
        <v>30</v>
      </c>
      <c r="H2" s="109"/>
      <c r="I2" s="110"/>
      <c r="J2" s="60"/>
      <c r="K2" s="111" t="s">
        <v>31</v>
      </c>
      <c r="L2" s="112"/>
      <c r="M2" s="113"/>
      <c r="O2" s="61" t="s">
        <v>70</v>
      </c>
    </row>
    <row r="3" spans="1:15" ht="15" thickBot="1" x14ac:dyDescent="0.4">
      <c r="A3" s="62" t="s">
        <v>32</v>
      </c>
      <c r="B3" s="63"/>
      <c r="C3" s="64" t="s">
        <v>33</v>
      </c>
      <c r="D3" s="65" t="s">
        <v>34</v>
      </c>
      <c r="E3" s="66" t="s">
        <v>35</v>
      </c>
      <c r="F3" s="49"/>
      <c r="G3" s="64" t="s">
        <v>33</v>
      </c>
      <c r="H3" s="65" t="s">
        <v>34</v>
      </c>
      <c r="I3" s="66" t="s">
        <v>35</v>
      </c>
      <c r="J3" s="49"/>
      <c r="K3" s="64" t="s">
        <v>33</v>
      </c>
      <c r="L3" s="65" t="s">
        <v>34</v>
      </c>
      <c r="M3" s="66" t="s">
        <v>35</v>
      </c>
      <c r="O3" s="67" t="s">
        <v>68</v>
      </c>
    </row>
    <row r="4" spans="1:15" ht="16.5" x14ac:dyDescent="0.35">
      <c r="A4" s="68"/>
      <c r="B4" s="69" t="s">
        <v>36</v>
      </c>
      <c r="C4" s="70">
        <v>2193.6666666666665</v>
      </c>
      <c r="D4" s="70">
        <v>171.16666666666666</v>
      </c>
      <c r="E4" s="71">
        <f>SUM(C4:D4)</f>
        <v>2364.833333333333</v>
      </c>
      <c r="F4" s="49"/>
      <c r="G4" s="70">
        <v>5375.0555555555557</v>
      </c>
      <c r="H4" s="70">
        <v>462.77777777777777</v>
      </c>
      <c r="I4" s="71">
        <f>SUM(G4:H4)</f>
        <v>5837.833333333333</v>
      </c>
      <c r="J4" s="49"/>
      <c r="K4" s="70">
        <v>2856.4166666666665</v>
      </c>
      <c r="L4" s="70">
        <v>256.33333333333331</v>
      </c>
      <c r="M4" s="71">
        <f>SUM(K4:L4)</f>
        <v>3112.75</v>
      </c>
    </row>
    <row r="5" spans="1:15" ht="16.5" x14ac:dyDescent="0.35">
      <c r="A5" s="72"/>
      <c r="B5" s="73" t="s">
        <v>37</v>
      </c>
      <c r="C5" s="74">
        <v>0.28824748599063482</v>
      </c>
      <c r="D5" s="74">
        <v>0.26542605288932419</v>
      </c>
      <c r="E5" s="75">
        <f>SUMPRODUCT($C$4:$D$4,C5:D5)/SUM($C$4:$D$4)</f>
        <v>0.28659567037325195</v>
      </c>
      <c r="F5" s="49"/>
      <c r="G5" s="74">
        <v>0.19597526869046217</v>
      </c>
      <c r="H5" s="74">
        <v>0.33878359965316485</v>
      </c>
      <c r="I5" s="75">
        <f>SUMPRODUCT($G$4:$H$4,G5:H5)/SUM($G$4:$H$4)</f>
        <v>0.20729599648063657</v>
      </c>
      <c r="J5" s="49"/>
      <c r="K5" s="74">
        <v>0.25554822456813819</v>
      </c>
      <c r="L5" s="74">
        <v>0.38689288090485696</v>
      </c>
      <c r="M5" s="75">
        <f>SUMPRODUCT($K$4:$L$4,K5:L5)/SUM($K$4:$L$4)</f>
        <v>0.26636438827364367</v>
      </c>
    </row>
    <row r="6" spans="1:15" ht="16.5" x14ac:dyDescent="0.35">
      <c r="A6" s="25"/>
      <c r="B6" s="26" t="s">
        <v>38</v>
      </c>
      <c r="C6" s="76">
        <v>2.9477239579335228E-2</v>
      </c>
      <c r="D6" s="76">
        <v>1.3712047012732615E-2</v>
      </c>
      <c r="E6" s="77">
        <f t="shared" ref="E6:E12" si="0">SUMPRODUCT($C$4:$D$4,C6:D6)/SUM($C$4:$D$4)</f>
        <v>2.8336154741369135E-2</v>
      </c>
      <c r="F6" s="78"/>
      <c r="G6" s="76">
        <v>3.0089045572902713E-2</v>
      </c>
      <c r="H6" s="76">
        <v>9.1663569924439487E-3</v>
      </c>
      <c r="I6" s="77">
        <f>SUMPRODUCT($G$4:$H$4,G6:H6)/SUM($G$4:$H$4)</f>
        <v>2.8430458427032186E-2</v>
      </c>
      <c r="J6" s="78"/>
      <c r="K6" s="76">
        <v>1.6794625719769675E-2</v>
      </c>
      <c r="L6" s="76">
        <v>1.0645375914836993E-2</v>
      </c>
      <c r="M6" s="77">
        <f>SUMPRODUCT($K$4:$L$4,K6:L6)/SUM($K$4:$L$4)</f>
        <v>1.6288238216758594E-2</v>
      </c>
    </row>
    <row r="7" spans="1:15" ht="16.5" x14ac:dyDescent="0.35">
      <c r="A7" s="51"/>
      <c r="B7" s="52" t="s">
        <v>39</v>
      </c>
      <c r="C7" s="79">
        <v>0.22952329776617794</v>
      </c>
      <c r="D7" s="79">
        <v>0.33692458374142997</v>
      </c>
      <c r="E7" s="80">
        <f t="shared" si="0"/>
        <v>0.23729700420754687</v>
      </c>
      <c r="F7" s="78"/>
      <c r="G7" s="79">
        <v>0.29357178830513381</v>
      </c>
      <c r="H7" s="79">
        <v>0.42090920351789918</v>
      </c>
      <c r="I7" s="80">
        <f>SUMPRODUCT($G$4:$H$4,G7:H7)/SUM($G$4:$H$4)</f>
        <v>0.30366610286934936</v>
      </c>
      <c r="J7" s="78"/>
      <c r="K7" s="79">
        <v>0.21644073896353166</v>
      </c>
      <c r="L7" s="79">
        <v>0.33000665335994678</v>
      </c>
      <c r="M7" s="80">
        <f>SUMPRODUCT($K$4:$L$4,K7:L7)/SUM($K$4:$L$4)</f>
        <v>0.22579283257538005</v>
      </c>
    </row>
    <row r="8" spans="1:15" ht="17" thickBot="1" x14ac:dyDescent="0.4">
      <c r="A8" s="81"/>
      <c r="B8" s="55" t="s">
        <v>40</v>
      </c>
      <c r="C8" s="82">
        <v>0.45275197666385197</v>
      </c>
      <c r="D8" s="82">
        <v>0.38393731635651324</v>
      </c>
      <c r="E8" s="83">
        <f t="shared" si="0"/>
        <v>0.44777117067783206</v>
      </c>
      <c r="F8" s="84"/>
      <c r="G8" s="82">
        <v>0.48036389743150132</v>
      </c>
      <c r="H8" s="82">
        <v>0.231140839836492</v>
      </c>
      <c r="I8" s="83">
        <f>SUMPRODUCT($G$4:$H$4,G8:H8)/SUM($G$4:$H$4)</f>
        <v>0.46060744222298194</v>
      </c>
      <c r="J8" s="84"/>
      <c r="K8" s="82">
        <v>0.5112164107485605</v>
      </c>
      <c r="L8" s="82">
        <v>0.27245508982035926</v>
      </c>
      <c r="M8" s="83">
        <f>SUMPRODUCT($K$4:$L$4,K8:L8)/SUM($K$4:$L$4)</f>
        <v>0.49155454093421769</v>
      </c>
    </row>
    <row r="9" spans="1:15" x14ac:dyDescent="0.35">
      <c r="A9" s="85"/>
      <c r="B9" s="19"/>
      <c r="C9" s="20"/>
      <c r="D9" s="23"/>
      <c r="E9" s="20"/>
      <c r="F9" s="60"/>
      <c r="G9" s="20"/>
      <c r="H9" s="23"/>
      <c r="I9" s="20"/>
      <c r="J9" s="60"/>
      <c r="K9" s="20"/>
      <c r="L9" s="23"/>
      <c r="M9" s="20"/>
    </row>
    <row r="10" spans="1:15" x14ac:dyDescent="0.35">
      <c r="A10" s="25"/>
      <c r="B10" s="26" t="s">
        <v>41</v>
      </c>
      <c r="C10" s="13"/>
      <c r="D10" s="14"/>
      <c r="E10" s="43">
        <f t="shared" si="0"/>
        <v>0</v>
      </c>
      <c r="F10" s="49"/>
      <c r="G10" s="13"/>
      <c r="H10" s="14"/>
      <c r="I10" s="43">
        <f t="shared" ref="I10:I12" si="1">SUMPRODUCT($G$4:$H$4,G10:H10)/SUM($G$4:$H$4)</f>
        <v>0</v>
      </c>
      <c r="J10" s="49"/>
      <c r="K10" s="13"/>
      <c r="L10" s="14"/>
      <c r="M10" s="43">
        <f t="shared" ref="M10:M12" si="2">SUMPRODUCT($K$4:$L$4,K10:L10)/SUM($K$4:$L$4)</f>
        <v>0</v>
      </c>
    </row>
    <row r="11" spans="1:15" x14ac:dyDescent="0.35">
      <c r="A11" s="51"/>
      <c r="B11" s="52" t="s">
        <v>42</v>
      </c>
      <c r="C11" s="11"/>
      <c r="D11" s="12"/>
      <c r="E11" s="44">
        <f t="shared" si="0"/>
        <v>0</v>
      </c>
      <c r="F11" s="49"/>
      <c r="G11" s="11"/>
      <c r="H11" s="12"/>
      <c r="I11" s="44">
        <f t="shared" si="1"/>
        <v>0</v>
      </c>
      <c r="J11" s="49"/>
      <c r="K11" s="11"/>
      <c r="L11" s="12"/>
      <c r="M11" s="44">
        <f t="shared" si="2"/>
        <v>0</v>
      </c>
    </row>
    <row r="12" spans="1:15" x14ac:dyDescent="0.35">
      <c r="A12" s="51"/>
      <c r="B12" s="52" t="s">
        <v>43</v>
      </c>
      <c r="C12" s="11"/>
      <c r="D12" s="12"/>
      <c r="E12" s="44">
        <f t="shared" si="0"/>
        <v>0</v>
      </c>
      <c r="F12" s="49"/>
      <c r="G12" s="11"/>
      <c r="H12" s="12"/>
      <c r="I12" s="44">
        <f t="shared" si="1"/>
        <v>0</v>
      </c>
      <c r="J12" s="49"/>
      <c r="K12" s="11"/>
      <c r="L12" s="12"/>
      <c r="M12" s="44">
        <f t="shared" si="2"/>
        <v>0</v>
      </c>
    </row>
    <row r="13" spans="1:15" ht="16.5" x14ac:dyDescent="0.35">
      <c r="A13" s="51"/>
      <c r="B13" s="52" t="s">
        <v>44</v>
      </c>
      <c r="C13" s="104"/>
      <c r="D13" s="104"/>
      <c r="E13" s="45" t="e" cm="1">
        <f t="array" ref="E13">1/(SUMPRODUCT(1/C13:D13,C$4:D$4,C5:D5)/SUMPRODUCT(C$4:D$4,C5:D5))</f>
        <v>#DIV/0!</v>
      </c>
      <c r="F13" s="49"/>
      <c r="G13" s="104"/>
      <c r="H13" s="104"/>
      <c r="I13" s="45" t="e" cm="1">
        <f t="array" ref="I13">1/(SUMPRODUCT(1/G13:H13,G$4:H$4,G5:H5)/SUMPRODUCT(G$4:H$4,G5:H5))</f>
        <v>#DIV/0!</v>
      </c>
      <c r="J13" s="49"/>
      <c r="K13" s="104"/>
      <c r="L13" s="104"/>
      <c r="M13" s="45" t="e" cm="1">
        <f t="array" ref="M13">1/(SUMPRODUCT(1/K13:L13,K$4:L$4,K5:L5)/SUMPRODUCT(K$4:L$4,K5:L5))</f>
        <v>#DIV/0!</v>
      </c>
    </row>
    <row r="14" spans="1:15" ht="16.5" x14ac:dyDescent="0.35">
      <c r="A14" s="51"/>
      <c r="B14" s="52" t="s">
        <v>45</v>
      </c>
      <c r="C14" s="104"/>
      <c r="D14" s="104"/>
      <c r="E14" s="45" t="e" cm="1">
        <f t="array" ref="E14">1/(SUMPRODUCT(1/C14:D14,C$4:D$4,C6:D6)/SUMPRODUCT(C$4:D$4,C6:D6))</f>
        <v>#DIV/0!</v>
      </c>
      <c r="F14" s="49"/>
      <c r="G14" s="104"/>
      <c r="H14" s="104"/>
      <c r="I14" s="45" t="e" cm="1">
        <f t="array" ref="I14">1/(SUMPRODUCT(1/G14:H14,G$4:H$4,G6:H6)/SUMPRODUCT(G$4:H$4,G6:H6))</f>
        <v>#DIV/0!</v>
      </c>
      <c r="J14" s="49"/>
      <c r="K14" s="104"/>
      <c r="L14" s="104"/>
      <c r="M14" s="45" t="e" cm="1">
        <f t="array" ref="M14">1/(SUMPRODUCT(1/K14:L14,K$4:L$4,K6:L6)/SUMPRODUCT(K$4:L$4,K6:L6))</f>
        <v>#DIV/0!</v>
      </c>
    </row>
    <row r="15" spans="1:15" ht="16.5" x14ac:dyDescent="0.35">
      <c r="A15" s="51"/>
      <c r="B15" s="52" t="s">
        <v>46</v>
      </c>
      <c r="C15" s="104"/>
      <c r="D15" s="104"/>
      <c r="E15" s="45" t="e" cm="1">
        <f t="array" ref="E15">1/(SUMPRODUCT(1/C15:D15,C$4:D$4,C7:D7)/SUMPRODUCT(C$4:D$4,C7:D7))</f>
        <v>#DIV/0!</v>
      </c>
      <c r="F15" s="49"/>
      <c r="G15" s="104"/>
      <c r="H15" s="104"/>
      <c r="I15" s="45" t="e" cm="1">
        <f t="array" ref="I15">1/(SUMPRODUCT(1/G15:H15,G$4:H$4,G7:H7)/SUMPRODUCT(G$4:H$4,G7:H7))</f>
        <v>#DIV/0!</v>
      </c>
      <c r="J15" s="49"/>
      <c r="K15" s="104"/>
      <c r="L15" s="104"/>
      <c r="M15" s="45" t="e" cm="1">
        <f t="array" ref="M15">1/(SUMPRODUCT(1/K15:L15,K$4:L$4,K7:L7)/SUMPRODUCT(K$4:L$4,K7:L7))</f>
        <v>#DIV/0!</v>
      </c>
    </row>
    <row r="16" spans="1:15" ht="16.5" x14ac:dyDescent="0.35">
      <c r="A16" s="51"/>
      <c r="B16" s="52" t="s">
        <v>47</v>
      </c>
      <c r="C16" s="104"/>
      <c r="D16" s="104"/>
      <c r="E16" s="45" t="e" cm="1">
        <f t="array" ref="E16">1/(SUMPRODUCT(1/C16:D16,C$4:D$4,C8:D8)/SUMPRODUCT(C$4:D$4,C8:D8))</f>
        <v>#DIV/0!</v>
      </c>
      <c r="F16" s="49"/>
      <c r="G16" s="104"/>
      <c r="H16" s="104"/>
      <c r="I16" s="45" t="e" cm="1">
        <f t="array" ref="I16">1/(SUMPRODUCT(1/G16:H16,G$4:H$4,G8:H8)/SUMPRODUCT(G$4:H$4,G8:H8))</f>
        <v>#DIV/0!</v>
      </c>
      <c r="J16" s="49"/>
      <c r="K16" s="104"/>
      <c r="L16" s="104"/>
      <c r="M16" s="45" t="e" cm="1">
        <f t="array" ref="M16">1/(SUMPRODUCT(1/K16:L16,K$4:L$4,K8:L8)/SUMPRODUCT(K$4:L$4,K8:L8))</f>
        <v>#DIV/0!</v>
      </c>
    </row>
    <row r="17" spans="1:13" x14ac:dyDescent="0.35">
      <c r="A17" s="51"/>
      <c r="B17" s="52" t="s">
        <v>48</v>
      </c>
      <c r="C17" s="9"/>
      <c r="D17" s="10"/>
      <c r="E17" s="46">
        <f t="shared" ref="E17:E19" si="3">SUMPRODUCT($C$4:$D$4,C17:D17)/SUM($C$4:$D$4)</f>
        <v>0</v>
      </c>
      <c r="F17" s="49"/>
      <c r="G17" s="9"/>
      <c r="H17" s="10"/>
      <c r="I17" s="46">
        <f t="shared" ref="I17:I19" si="4">SUMPRODUCT($G$4:$H$4,G17:H17)/SUM($G$4:$H$4)</f>
        <v>0</v>
      </c>
      <c r="J17" s="49"/>
      <c r="K17" s="9"/>
      <c r="L17" s="10"/>
      <c r="M17" s="46">
        <f t="shared" ref="M17:M19" si="5">SUMPRODUCT($K$4:$L$4,K17:L17)/SUM($K$4:$L$4)</f>
        <v>0</v>
      </c>
    </row>
    <row r="18" spans="1:13" x14ac:dyDescent="0.35">
      <c r="A18" s="53"/>
      <c r="B18" s="52" t="s">
        <v>49</v>
      </c>
      <c r="C18" s="7"/>
      <c r="D18" s="8"/>
      <c r="E18" s="47">
        <f t="shared" si="3"/>
        <v>0</v>
      </c>
      <c r="F18" s="49"/>
      <c r="G18" s="7"/>
      <c r="H18" s="8"/>
      <c r="I18" s="47">
        <f t="shared" si="4"/>
        <v>0</v>
      </c>
      <c r="J18" s="49"/>
      <c r="K18" s="7"/>
      <c r="L18" s="8"/>
      <c r="M18" s="47">
        <f t="shared" si="5"/>
        <v>0</v>
      </c>
    </row>
    <row r="19" spans="1:13" ht="15" thickBot="1" x14ac:dyDescent="0.4">
      <c r="A19" s="54"/>
      <c r="B19" s="55" t="s">
        <v>50</v>
      </c>
      <c r="C19" s="5"/>
      <c r="D19" s="6"/>
      <c r="E19" s="48">
        <f t="shared" si="3"/>
        <v>0</v>
      </c>
      <c r="F19" s="50"/>
      <c r="G19" s="5"/>
      <c r="H19" s="6"/>
      <c r="I19" s="48">
        <f t="shared" si="4"/>
        <v>0</v>
      </c>
      <c r="J19" s="50"/>
      <c r="K19" s="5"/>
      <c r="L19" s="6"/>
      <c r="M19" s="48">
        <f t="shared" si="5"/>
        <v>0</v>
      </c>
    </row>
    <row r="20" spans="1:13" x14ac:dyDescent="0.35">
      <c r="A20" s="18" t="s">
        <v>51</v>
      </c>
      <c r="B20" s="19"/>
      <c r="C20" s="20"/>
      <c r="D20" s="21"/>
      <c r="E20" s="22"/>
      <c r="F20" s="23"/>
      <c r="G20" s="20"/>
      <c r="H20" s="21"/>
      <c r="I20" s="22"/>
      <c r="J20" s="23"/>
      <c r="K20" s="20"/>
      <c r="L20" s="21"/>
      <c r="M20" s="22"/>
    </row>
    <row r="21" spans="1:13" x14ac:dyDescent="0.35">
      <c r="A21" s="25"/>
      <c r="B21" s="26" t="s">
        <v>52</v>
      </c>
      <c r="C21" s="27" t="e" cm="1">
        <f t="array" ref="C21">SUMPRODUCT(C5:C8,1/C13:C16)*C4</f>
        <v>#DIV/0!</v>
      </c>
      <c r="D21" s="28" t="e" cm="1">
        <f t="array" ref="D21">SUMPRODUCT(D5:D8,1/D13:D16)*D4</f>
        <v>#DIV/0!</v>
      </c>
      <c r="E21" s="27" t="e" cm="1">
        <f t="array" ref="E21">SUMPRODUCT(E5:E8,1/E13:E16)*E4</f>
        <v>#DIV/0!</v>
      </c>
      <c r="F21" s="23"/>
      <c r="G21" s="27" t="e" cm="1">
        <f t="array" ref="G21">SUMPRODUCT(G5:G8,1/G13:G16)*G4</f>
        <v>#DIV/0!</v>
      </c>
      <c r="H21" s="28" t="e" cm="1">
        <f t="array" ref="H21">SUMPRODUCT(H5:H8,1/H13:H16)*H4</f>
        <v>#DIV/0!</v>
      </c>
      <c r="I21" s="27" t="e" cm="1">
        <f t="array" ref="I21">SUMPRODUCT(I5:I8,1/I13:I16)*I4</f>
        <v>#DIV/0!</v>
      </c>
      <c r="J21" s="23"/>
      <c r="K21" s="27" t="e" cm="1">
        <f t="array" ref="K21">SUMPRODUCT(K5:K8,1/K13:K16)*K4</f>
        <v>#DIV/0!</v>
      </c>
      <c r="L21" s="28" t="e" cm="1">
        <f t="array" ref="L21">SUMPRODUCT(L5:L8,1/L13:L16)*L4</f>
        <v>#DIV/0!</v>
      </c>
      <c r="M21" s="27" t="e" cm="1">
        <f t="array" ref="M21">SUMPRODUCT(M5:M8,1/M13:M16)*M4</f>
        <v>#DIV/0!</v>
      </c>
    </row>
    <row r="22" spans="1:13" x14ac:dyDescent="0.35">
      <c r="A22" s="25"/>
      <c r="B22" s="26" t="s">
        <v>53</v>
      </c>
      <c r="C22" s="29" t="e">
        <f>C21*C10</f>
        <v>#DIV/0!</v>
      </c>
      <c r="D22" s="30" t="e">
        <f>D21*D10</f>
        <v>#DIV/0!</v>
      </c>
      <c r="E22" s="29" t="e">
        <f>E21*E10</f>
        <v>#DIV/0!</v>
      </c>
      <c r="F22" s="23"/>
      <c r="G22" s="29" t="e">
        <f>G21*G10</f>
        <v>#DIV/0!</v>
      </c>
      <c r="H22" s="30" t="e">
        <f>H21*H10</f>
        <v>#DIV/0!</v>
      </c>
      <c r="I22" s="29" t="e">
        <f>I21*I10</f>
        <v>#DIV/0!</v>
      </c>
      <c r="J22" s="23"/>
      <c r="K22" s="29" t="e">
        <f>K21*K10</f>
        <v>#DIV/0!</v>
      </c>
      <c r="L22" s="30" t="e">
        <f>L21*L10</f>
        <v>#DIV/0!</v>
      </c>
      <c r="M22" s="29" t="e">
        <f>M21*M10</f>
        <v>#DIV/0!</v>
      </c>
    </row>
    <row r="23" spans="1:13" x14ac:dyDescent="0.35">
      <c r="A23" s="31"/>
      <c r="B23" s="32"/>
      <c r="C23" s="20"/>
      <c r="D23" s="21"/>
      <c r="E23" s="20"/>
      <c r="F23" s="33"/>
      <c r="G23" s="20"/>
      <c r="H23" s="21"/>
      <c r="I23" s="20"/>
      <c r="J23" s="33"/>
      <c r="K23" s="20"/>
      <c r="L23" s="21"/>
      <c r="M23" s="20"/>
    </row>
    <row r="24" spans="1:13" x14ac:dyDescent="0.35">
      <c r="A24" s="25"/>
      <c r="B24" s="26" t="s">
        <v>54</v>
      </c>
      <c r="C24" s="27" t="e">
        <f>C21/C18</f>
        <v>#DIV/0!</v>
      </c>
      <c r="D24" s="28" t="e">
        <f>D21/D18</f>
        <v>#DIV/0!</v>
      </c>
      <c r="E24" s="27" t="e">
        <f>E21/E18</f>
        <v>#DIV/0!</v>
      </c>
      <c r="F24" s="23"/>
      <c r="G24" s="27" t="e">
        <f>G21/G18</f>
        <v>#DIV/0!</v>
      </c>
      <c r="H24" s="28" t="e">
        <f>H21/H18</f>
        <v>#DIV/0!</v>
      </c>
      <c r="I24" s="27" t="e">
        <f>I21/I18</f>
        <v>#DIV/0!</v>
      </c>
      <c r="J24" s="23"/>
      <c r="K24" s="27" t="e">
        <f>K21/K18</f>
        <v>#DIV/0!</v>
      </c>
      <c r="L24" s="28" t="e">
        <f>L21/L18</f>
        <v>#DIV/0!</v>
      </c>
      <c r="M24" s="27" t="e">
        <f>M21/M18</f>
        <v>#DIV/0!</v>
      </c>
    </row>
    <row r="25" spans="1:13" x14ac:dyDescent="0.35">
      <c r="A25" s="25"/>
      <c r="B25" s="26" t="s">
        <v>55</v>
      </c>
      <c r="C25" s="29" t="e">
        <f>C24*C11</f>
        <v>#DIV/0!</v>
      </c>
      <c r="D25" s="30" t="e">
        <f>D24*D11</f>
        <v>#DIV/0!</v>
      </c>
      <c r="E25" s="29" t="e">
        <f>E24*E11</f>
        <v>#DIV/0!</v>
      </c>
      <c r="F25" s="23"/>
      <c r="G25" s="29" t="e">
        <f>G24*G11</f>
        <v>#DIV/0!</v>
      </c>
      <c r="H25" s="30" t="e">
        <f>H24*H11</f>
        <v>#DIV/0!</v>
      </c>
      <c r="I25" s="29" t="e">
        <f>I24*I11</f>
        <v>#DIV/0!</v>
      </c>
      <c r="J25" s="23"/>
      <c r="K25" s="29" t="e">
        <f>K24*K11</f>
        <v>#DIV/0!</v>
      </c>
      <c r="L25" s="30" t="e">
        <f>L24*L11</f>
        <v>#DIV/0!</v>
      </c>
      <c r="M25" s="29" t="e">
        <f>M24*M11</f>
        <v>#DIV/0!</v>
      </c>
    </row>
    <row r="26" spans="1:13" x14ac:dyDescent="0.35">
      <c r="A26" s="31"/>
      <c r="B26" s="32"/>
      <c r="C26" s="20"/>
      <c r="D26" s="21"/>
      <c r="E26" s="20"/>
      <c r="F26" s="33"/>
      <c r="G26" s="20"/>
      <c r="H26" s="21"/>
      <c r="I26" s="20"/>
      <c r="J26" s="33"/>
      <c r="K26" s="20"/>
      <c r="L26" s="21"/>
      <c r="M26" s="20"/>
    </row>
    <row r="27" spans="1:13" x14ac:dyDescent="0.35">
      <c r="A27" s="25"/>
      <c r="B27" s="26" t="s">
        <v>56</v>
      </c>
      <c r="C27" s="27" t="e">
        <f>C24*C19</f>
        <v>#DIV/0!</v>
      </c>
      <c r="D27" s="28" t="e">
        <f>D24*D19</f>
        <v>#DIV/0!</v>
      </c>
      <c r="E27" s="27" t="e">
        <f>E24*E19</f>
        <v>#DIV/0!</v>
      </c>
      <c r="F27" s="23"/>
      <c r="G27" s="27" t="e">
        <f>G24*G19</f>
        <v>#DIV/0!</v>
      </c>
      <c r="H27" s="28" t="e">
        <f>H24*H19</f>
        <v>#DIV/0!</v>
      </c>
      <c r="I27" s="27" t="e">
        <f>I24*I19</f>
        <v>#DIV/0!</v>
      </c>
      <c r="J27" s="23"/>
      <c r="K27" s="27" t="e">
        <f>K24*K19</f>
        <v>#DIV/0!</v>
      </c>
      <c r="L27" s="28" t="e">
        <f>L24*L19</f>
        <v>#DIV/0!</v>
      </c>
      <c r="M27" s="27" t="e">
        <f>M24*M19</f>
        <v>#DIV/0!</v>
      </c>
    </row>
    <row r="28" spans="1:13" x14ac:dyDescent="0.35">
      <c r="A28" s="25"/>
      <c r="B28" s="26" t="s">
        <v>57</v>
      </c>
      <c r="C28" s="29" t="e">
        <f>C12*C27</f>
        <v>#DIV/0!</v>
      </c>
      <c r="D28" s="30" t="e">
        <f>D12*D27</f>
        <v>#DIV/0!</v>
      </c>
      <c r="E28" s="29" t="e">
        <f>E12*E27</f>
        <v>#DIV/0!</v>
      </c>
      <c r="F28" s="23"/>
      <c r="G28" s="29" t="e">
        <f>G12*G27</f>
        <v>#DIV/0!</v>
      </c>
      <c r="H28" s="30" t="e">
        <f>H12*H27</f>
        <v>#DIV/0!</v>
      </c>
      <c r="I28" s="29" t="e">
        <f>I12*I27</f>
        <v>#DIV/0!</v>
      </c>
      <c r="J28" s="23"/>
      <c r="K28" s="29" t="e">
        <f>K12*K27</f>
        <v>#DIV/0!</v>
      </c>
      <c r="L28" s="30" t="e">
        <f>L12*L27</f>
        <v>#DIV/0!</v>
      </c>
      <c r="M28" s="29" t="e">
        <f>M12*M27</f>
        <v>#DIV/0!</v>
      </c>
    </row>
    <row r="29" spans="1:13" x14ac:dyDescent="0.35">
      <c r="A29" s="31"/>
      <c r="B29" s="32"/>
      <c r="C29" s="20"/>
      <c r="D29" s="21"/>
      <c r="E29" s="20"/>
      <c r="F29" s="33"/>
      <c r="G29" s="20"/>
      <c r="H29" s="21"/>
      <c r="I29" s="20"/>
      <c r="J29" s="33"/>
      <c r="K29" s="20"/>
      <c r="L29" s="21"/>
      <c r="M29" s="20"/>
    </row>
    <row r="30" spans="1:13" x14ac:dyDescent="0.35">
      <c r="A30" s="25"/>
      <c r="B30" s="26" t="s">
        <v>58</v>
      </c>
      <c r="C30" s="29" t="e">
        <f>C17*C21</f>
        <v>#DIV/0!</v>
      </c>
      <c r="D30" s="30" t="e">
        <f>D17*D21</f>
        <v>#DIV/0!</v>
      </c>
      <c r="E30" s="29" t="e">
        <f>E17*E21</f>
        <v>#DIV/0!</v>
      </c>
      <c r="F30" s="23"/>
      <c r="G30" s="29" t="e">
        <f>G17*G21</f>
        <v>#DIV/0!</v>
      </c>
      <c r="H30" s="30" t="e">
        <f>H17*H21</f>
        <v>#DIV/0!</v>
      </c>
      <c r="I30" s="29" t="e">
        <f>I17*I21</f>
        <v>#DIV/0!</v>
      </c>
      <c r="J30" s="23"/>
      <c r="K30" s="29" t="e">
        <f>K17*K21</f>
        <v>#DIV/0!</v>
      </c>
      <c r="L30" s="30" t="e">
        <f>L17*L21</f>
        <v>#DIV/0!</v>
      </c>
      <c r="M30" s="29" t="e">
        <f>M17*M21</f>
        <v>#DIV/0!</v>
      </c>
    </row>
    <row r="31" spans="1:13" x14ac:dyDescent="0.35">
      <c r="A31" s="31"/>
      <c r="B31" s="32"/>
      <c r="C31" s="20"/>
      <c r="D31" s="21"/>
      <c r="E31" s="20"/>
      <c r="F31" s="33"/>
      <c r="G31" s="20"/>
      <c r="H31" s="21"/>
      <c r="I31" s="20"/>
      <c r="J31" s="33"/>
      <c r="K31" s="20"/>
      <c r="L31" s="21"/>
      <c r="M31" s="20"/>
    </row>
    <row r="32" spans="1:13" x14ac:dyDescent="0.35">
      <c r="A32" s="25"/>
      <c r="B32" s="26" t="s">
        <v>59</v>
      </c>
      <c r="C32" s="29" t="e">
        <f>C22+C25+C30+C28</f>
        <v>#DIV/0!</v>
      </c>
      <c r="D32" s="30" t="e">
        <f>D22+D25+D30+D28</f>
        <v>#DIV/0!</v>
      </c>
      <c r="E32" s="29" t="e">
        <f>E22+E25+E30+E28</f>
        <v>#DIV/0!</v>
      </c>
      <c r="F32" s="23"/>
      <c r="G32" s="29" t="e">
        <f>G22+G25+G30+G28</f>
        <v>#DIV/0!</v>
      </c>
      <c r="H32" s="30" t="e">
        <f>H22+H25+H30+H28</f>
        <v>#DIV/0!</v>
      </c>
      <c r="I32" s="29" t="e">
        <f>I22+I25+I30+I28</f>
        <v>#DIV/0!</v>
      </c>
      <c r="J32" s="23"/>
      <c r="K32" s="29" t="e">
        <f>K22+K25+K30+K28</f>
        <v>#DIV/0!</v>
      </c>
      <c r="L32" s="30" t="e">
        <f>L22+L25+L30+L28</f>
        <v>#DIV/0!</v>
      </c>
      <c r="M32" s="29" t="e">
        <f>M22+M25+M30+M28</f>
        <v>#DIV/0!</v>
      </c>
    </row>
    <row r="33" spans="1:15" x14ac:dyDescent="0.35">
      <c r="A33" s="31"/>
      <c r="B33" s="32"/>
      <c r="C33" s="20"/>
      <c r="D33" s="21"/>
      <c r="E33" s="20"/>
      <c r="F33" s="33"/>
      <c r="G33" s="20"/>
      <c r="H33" s="21"/>
      <c r="I33" s="20"/>
      <c r="J33" s="33"/>
      <c r="K33" s="20"/>
      <c r="L33" s="21"/>
      <c r="M33" s="20"/>
    </row>
    <row r="34" spans="1:15" ht="15" thickBot="1" x14ac:dyDescent="0.4">
      <c r="A34" s="34" t="s">
        <v>60</v>
      </c>
      <c r="B34" s="35"/>
      <c r="C34" s="36"/>
      <c r="D34" s="37"/>
      <c r="E34" s="38" t="e">
        <f>E32/E4/12</f>
        <v>#DIV/0!</v>
      </c>
      <c r="F34" s="39"/>
      <c r="G34" s="36"/>
      <c r="H34" s="37"/>
      <c r="I34" s="38" t="e">
        <f>I32/I4/12</f>
        <v>#DIV/0!</v>
      </c>
      <c r="J34" s="39"/>
      <c r="K34" s="36"/>
      <c r="L34" s="37"/>
      <c r="M34" s="38" t="e">
        <f>M32/M4/12</f>
        <v>#DIV/0!</v>
      </c>
    </row>
    <row r="35" spans="1:15" x14ac:dyDescent="0.35">
      <c r="A35" s="40"/>
      <c r="B35" s="40"/>
      <c r="C35" s="40"/>
      <c r="D35" s="40"/>
      <c r="E35" s="40"/>
      <c r="F35" s="40"/>
      <c r="G35" s="40"/>
      <c r="H35" s="40"/>
      <c r="I35" s="40"/>
      <c r="M35" s="40"/>
    </row>
    <row r="36" spans="1:15" x14ac:dyDescent="0.35">
      <c r="A36" s="41" t="s">
        <v>27</v>
      </c>
    </row>
    <row r="37" spans="1:15" ht="42" customHeight="1" x14ac:dyDescent="0.35">
      <c r="A37" s="117" t="s">
        <v>71</v>
      </c>
      <c r="B37" s="117"/>
      <c r="C37" s="117"/>
      <c r="D37" s="117"/>
      <c r="E37" s="117"/>
      <c r="F37" s="117"/>
      <c r="G37" s="117"/>
      <c r="H37" s="117"/>
      <c r="I37" s="117"/>
      <c r="J37" s="117"/>
      <c r="K37" s="117"/>
      <c r="L37" s="117"/>
      <c r="M37" s="117"/>
      <c r="N37" s="42"/>
      <c r="O37" s="42"/>
    </row>
    <row r="38" spans="1:15" x14ac:dyDescent="0.35">
      <c r="A38" s="24" t="s">
        <v>61</v>
      </c>
    </row>
    <row r="40" spans="1:15" x14ac:dyDescent="0.35">
      <c r="A40"/>
      <c r="B40"/>
    </row>
    <row r="41" spans="1:15" x14ac:dyDescent="0.35">
      <c r="A41"/>
      <c r="B41"/>
    </row>
    <row r="42" spans="1:15" x14ac:dyDescent="0.35">
      <c r="A42"/>
      <c r="B42"/>
    </row>
  </sheetData>
  <sheetProtection algorithmName="SHA-512" hashValue="McB6fambl84wSY8Y25x32Uk4OrdweFL/dFe/mJ1QVQYAHkkZbggJg+pMqFjhAGlnPNtA9qbfSciAWNrqg30RKA==" saltValue="2fyBZtB79Z68nDsYytRYRw==" spinCount="100000" sheet="1" objects="1" scenarios="1" insertColumns="0" insertRows="0" insertHyperlinks="0" deleteColumns="0" deleteRows="0"/>
  <mergeCells count="5">
    <mergeCell ref="C2:E2"/>
    <mergeCell ref="G2:I2"/>
    <mergeCell ref="K2:M2"/>
    <mergeCell ref="A1:M1"/>
    <mergeCell ref="A37:M37"/>
  </mergeCells>
  <dataValidations count="6">
    <dataValidation type="decimal" errorStyle="warning" allowBlank="1" showInputMessage="1" showErrorMessage="1" errorTitle="Exceed Maximum Caseload" error="You exceeded the maximum (96) members per case manager for this setting. See Section D of AMPM Policy 1630." sqref="K13:K14 G13:G14 C13 C14:D14 H14 L14" xr:uid="{A234A166-639A-4C72-A516-79AA79424BBF}">
      <formula1>0</formula1>
      <formula2>96</formula2>
    </dataValidation>
    <dataValidation type="decimal" errorStyle="warning" allowBlank="1" showInputMessage="1" showErrorMessage="1" errorTitle="Exceed Maximum Caseload" error="You exceeded the maximum (68) members per case manager for this setting. See Section D of AMPM Policy 1630." sqref="D13 H13 L13" xr:uid="{DC9EFB69-E22C-48FA-8FC4-DA86D7186974}">
      <formula1>0</formula1>
      <formula2>68</formula2>
    </dataValidation>
    <dataValidation type="decimal" errorStyle="warning" allowBlank="1" showInputMessage="1" showErrorMessage="1" errorTitle="Exceed Maximum Caseload" error="You exceeded the maximum (53) members per case manager for this setting. See Section D of AMPM Policy 1630." sqref="C15 G15 K15" xr:uid="{5D496C3B-D927-4F72-8E27-48C8064BC24E}">
      <formula1>0</formula1>
      <formula2>53</formula2>
    </dataValidation>
    <dataValidation type="decimal" errorStyle="warning" allowBlank="1" showInputMessage="1" showErrorMessage="1" errorTitle="Exceed Maximum Caseload" error="You exceeded the maximum (43) members per case manager for this setting. See Section D of AMPM Policy 1630." sqref="C16 G16 K16" xr:uid="{FDA3DAFE-0A09-46FA-9F7F-76FE6700E75C}">
      <formula1>0</formula1>
      <formula2>43</formula2>
    </dataValidation>
    <dataValidation type="decimal" errorStyle="warning" allowBlank="1" showInputMessage="1" showErrorMessage="1" errorTitle="Exceed Maximum Caseload" error="You exceeded the maximum (32) members per case manager for this setting. See Section D of AMPM Policy 1630." sqref="D16 H16 L16" xr:uid="{64AD5E08-023B-49BC-80D4-2B2891E30326}">
      <formula1>0</formula1>
      <formula2>32</formula2>
    </dataValidation>
    <dataValidation type="decimal" errorStyle="warning" allowBlank="1" showInputMessage="1" showErrorMessage="1" errorTitle="Exceed Maximum Caseload" error="You exceeded the maximum (50) members per case manager for this setting. See Section D of AMPM Policy 1630." sqref="D15 H15 L15" xr:uid="{E97981E3-CC44-46BB-B9D3-089F9829373A}">
      <formula1>0</formula1>
      <formula2>50</formula2>
    </dataValidation>
  </dataValidations>
  <pageMargins left="0.7" right="0.7" top="1.0729166670000001" bottom="0.75" header="0.3" footer="0.3"/>
  <pageSetup scale="55" orientation="landscape" verticalDpi="1200" r:id="rId1"/>
  <headerFooter>
    <oddHeader>&amp;L&amp;G
AHCCCS ALTCS-EPD RFP YH24-0001
Section F - Rate Development Information
Document - Non-Benefit Cost Bid Submission&amp;R&amp;A</oddHeader>
    <oddFooter>&amp;LAs of 05/30/2023
&amp;CYH24-0001 - 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d888c66-dfbb-4063-84ad-7dabc7b8a0f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30845F4843034A93A2CA7D7CDB7A47" ma:contentTypeVersion="20" ma:contentTypeDescription="Create a new document." ma:contentTypeScope="" ma:versionID="d37fb6f5ac6a42f613483e4368be6305">
  <xsd:schema xmlns:xsd="http://www.w3.org/2001/XMLSchema" xmlns:xs="http://www.w3.org/2001/XMLSchema" xmlns:p="http://schemas.microsoft.com/office/2006/metadata/properties" xmlns:ns3="fd888c66-dfbb-4063-84ad-7dabc7b8a0f1" xmlns:ns4="35649a09-b83a-4ca5-af67-8e5cea530fd3" targetNamespace="http://schemas.microsoft.com/office/2006/metadata/properties" ma:root="true" ma:fieldsID="ad8f805709a42768b064b17c538463e8" ns3:_="" ns4:_="">
    <xsd:import namespace="fd888c66-dfbb-4063-84ad-7dabc7b8a0f1"/>
    <xsd:import namespace="35649a09-b83a-4ca5-af67-8e5cea530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88c66-dfbb-4063-84ad-7dabc7b8a0f1"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Tags" ma:internalName="MediaServiceAutoTags" ma:readOnly="true">
      <xsd:simpleType>
        <xsd:restriction base="dms:Text"/>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49a09-b83a-4ca5-af67-8e5cea530fd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030E0-8292-44B2-AB6D-7983FEF37154}">
  <ds:schemaRefs>
    <ds:schemaRef ds:uri="http://schemas.microsoft.com/sharepoint/v3/contenttype/forms"/>
  </ds:schemaRefs>
</ds:datastoreItem>
</file>

<file path=customXml/itemProps2.xml><?xml version="1.0" encoding="utf-8"?>
<ds:datastoreItem xmlns:ds="http://schemas.openxmlformats.org/officeDocument/2006/customXml" ds:itemID="{301ABDCD-E966-42CB-B4EC-902B680CAE94}">
  <ds:schemaRefs>
    <ds:schemaRef ds:uri="http://www.w3.org/XML/1998/namespace"/>
    <ds:schemaRef ds:uri="http://purl.org/dc/dcmitype/"/>
    <ds:schemaRef ds:uri="http://schemas.microsoft.com/office/infopath/2007/PartnerControls"/>
    <ds:schemaRef ds:uri="http://schemas.microsoft.com/office/2006/documentManagement/types"/>
    <ds:schemaRef ds:uri="35649a09-b83a-4ca5-af67-8e5cea530fd3"/>
    <ds:schemaRef ds:uri="http://purl.org/dc/terms/"/>
    <ds:schemaRef ds:uri="http://schemas.openxmlformats.org/package/2006/metadata/core-properties"/>
    <ds:schemaRef ds:uri="http://purl.org/dc/elements/1.1/"/>
    <ds:schemaRef ds:uri="fd888c66-dfbb-4063-84ad-7dabc7b8a0f1"/>
    <ds:schemaRef ds:uri="http://schemas.microsoft.com/office/2006/metadata/properties"/>
  </ds:schemaRefs>
</ds:datastoreItem>
</file>

<file path=customXml/itemProps3.xml><?xml version="1.0" encoding="utf-8"?>
<ds:datastoreItem xmlns:ds="http://schemas.openxmlformats.org/officeDocument/2006/customXml" ds:itemID="{795AFBB6-2557-4277-A412-2CA20D39F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88c66-dfbb-4063-84ad-7dabc7b8a0f1"/>
    <ds:schemaRef ds:uri="35649a09-b83a-4ca5-af67-8e5cea530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Admin Bid MMs 0-34,999</vt:lpstr>
      <vt:lpstr>Admin Bid MMs 35,000-69,999</vt:lpstr>
      <vt:lpstr>Admin Bid MMs 70,000-104,999</vt:lpstr>
      <vt:lpstr>Admin Bid MMs 105,000-139,999</vt:lpstr>
      <vt:lpstr>Admin Bid MMs 140,000-174,999</vt:lpstr>
      <vt:lpstr>Admin Bid MMs 175,000+</vt:lpstr>
      <vt:lpstr>Case Management Bid</vt:lpstr>
      <vt:lpstr>'Admin Bid MMs 175,000+'!Print_Area</vt:lpstr>
      <vt:lpstr>'Case Management Bid'!Print_Area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Non-Benefit Costs Bid Submission</dc:title>
  <dc:subject/>
  <dc:creator>Marks, Windy</dc:creator>
  <cp:keywords/>
  <dc:description/>
  <cp:lastModifiedBy>Rodriguez, Celia</cp:lastModifiedBy>
  <cp:revision/>
  <cp:lastPrinted>2023-05-30T17:02:54Z</cp:lastPrinted>
  <dcterms:created xsi:type="dcterms:W3CDTF">2023-02-10T19:50:15Z</dcterms:created>
  <dcterms:modified xsi:type="dcterms:W3CDTF">2023-05-30T17:04:37Z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0x0101001030845F4843034A93A2CA7D7CDB7A47</vt:lpwstr>
  </property>
</Properties>
</file>