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hcccs.sharepoint.com/sites/DHCM_CandP/Manuals/AMPM/1620 - 17 AMPM EXHIBIT/Previously Published/2021/"/>
    </mc:Choice>
  </mc:AlternateContent>
  <xr:revisionPtr revIDLastSave="4" documentId="8_{E4166E47-6BAE-4DCA-B8CD-D3482BECDBF8}" xr6:coauthVersionLast="47" xr6:coauthVersionMax="47" xr10:uidLastSave="{D39753F5-070E-4BC2-B5B5-B9FF04AE6620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9" i="1" l="1"/>
  <c r="M65" i="1"/>
  <c r="M64" i="1"/>
  <c r="M63" i="1"/>
  <c r="M41" i="1"/>
  <c r="M39" i="1"/>
  <c r="M40" i="1"/>
  <c r="M62" i="1" l="1"/>
  <c r="M90" i="1" l="1"/>
  <c r="M100" i="1" s="1"/>
  <c r="M75" i="1"/>
  <c r="M76" i="1"/>
  <c r="M77" i="1"/>
  <c r="M78" i="1"/>
  <c r="M74" i="1"/>
  <c r="M70" i="1"/>
  <c r="M71" i="1"/>
  <c r="M72" i="1"/>
  <c r="M69" i="1"/>
  <c r="M67" i="1"/>
  <c r="M66" i="1"/>
  <c r="M57" i="1"/>
  <c r="M56" i="1"/>
  <c r="M55" i="1"/>
  <c r="M54" i="1"/>
  <c r="M50" i="1"/>
  <c r="M51" i="1"/>
  <c r="M52" i="1"/>
  <c r="M49" i="1"/>
  <c r="M44" i="1"/>
  <c r="M45" i="1"/>
  <c r="M46" i="1"/>
  <c r="M47" i="1"/>
  <c r="M43" i="1"/>
  <c r="M38" i="1"/>
  <c r="M30" i="1"/>
  <c r="M31" i="1"/>
  <c r="M32" i="1"/>
  <c r="M29" i="1"/>
  <c r="M26" i="1"/>
  <c r="M27" i="1"/>
  <c r="M25" i="1"/>
  <c r="M19" i="1"/>
  <c r="M20" i="1"/>
  <c r="M21" i="1"/>
  <c r="M22" i="1"/>
  <c r="M23" i="1"/>
  <c r="M18" i="1"/>
  <c r="M15" i="1"/>
  <c r="M16" i="1"/>
  <c r="M14" i="1"/>
  <c r="M33" i="1"/>
  <c r="M82" i="1" l="1"/>
  <c r="M99" i="1" s="1"/>
  <c r="M59" i="1"/>
  <c r="M98" i="1" s="1"/>
  <c r="M35" i="1"/>
  <c r="M97" i="1" s="1"/>
  <c r="M101" i="1" l="1"/>
  <c r="M102" i="1"/>
  <c r="M84" i="1"/>
  <c r="M92" i="1" l="1"/>
  <c r="M93" i="1" s="1"/>
  <c r="M85" i="1"/>
  <c r="G59" i="1" l="1"/>
  <c r="G120" i="1"/>
  <c r="G87" i="1"/>
  <c r="C87" i="1"/>
  <c r="C120" i="1"/>
  <c r="C59" i="1"/>
</calcChain>
</file>

<file path=xl/sharedStrings.xml><?xml version="1.0" encoding="utf-8"?>
<sst xmlns="http://schemas.openxmlformats.org/spreadsheetml/2006/main" count="222" uniqueCount="127">
  <si>
    <t>This tool is to be used as a guide and is not intended to replace professional experience.  If there are questions or comments about a specific task, please review with your Supervisor.</t>
  </si>
  <si>
    <t>This tool is to  be used any time a member is requesting Attendant Care, Personal Care, or Homemaker Services.</t>
  </si>
  <si>
    <t>Living Situation:</t>
  </si>
  <si>
    <t>Lives Alone</t>
  </si>
  <si>
    <t>Lives with Family</t>
  </si>
  <si>
    <t xml:space="preserve">Lives with Non-family </t>
  </si>
  <si>
    <t>Supervision Need:</t>
  </si>
  <si>
    <t>Wandering Risk</t>
  </si>
  <si>
    <t>Confused/Disoriented at risk to themselves</t>
  </si>
  <si>
    <t>Unable to call for help, even with Lifeline</t>
  </si>
  <si>
    <t>N/A</t>
  </si>
  <si>
    <t>Name/Relationship of Informal Supports that will be assisting with care:  (IFS)</t>
  </si>
  <si>
    <r>
      <t xml:space="preserve">Tasks completed by Informal Supports must be marked as </t>
    </r>
    <r>
      <rPr>
        <b/>
        <sz val="7"/>
        <color theme="1"/>
        <rFont val="Arial"/>
        <family val="2"/>
      </rPr>
      <t>"IFS"</t>
    </r>
    <r>
      <rPr>
        <sz val="7"/>
        <color theme="1"/>
        <rFont val="Arial"/>
        <family val="2"/>
      </rPr>
      <t xml:space="preserve"> on the spreadsheet below in the appropriate space to clearly identify when IFS is being provided.  Ensuring member's needs are met.</t>
    </r>
  </si>
  <si>
    <t>If lives with others Days/Hours others are not available to assist member:</t>
  </si>
  <si>
    <t>Task</t>
  </si>
  <si>
    <t>Description</t>
  </si>
  <si>
    <t>Approx. Time</t>
  </si>
  <si>
    <t>Tasks per day</t>
  </si>
  <si>
    <t>MON</t>
  </si>
  <si>
    <t>TUE</t>
  </si>
  <si>
    <t>WED</t>
  </si>
  <si>
    <t>THU</t>
  </si>
  <si>
    <t>FRI</t>
  </si>
  <si>
    <t>SAT</t>
  </si>
  <si>
    <t>SUN</t>
  </si>
  <si>
    <t>TOTAL</t>
  </si>
  <si>
    <t>Comments                                                                           (Who is Providing Care/Why &gt; &lt; time needed)</t>
  </si>
  <si>
    <t>Housekeeping &amp; Cleaning</t>
  </si>
  <si>
    <t>Independent:  No assistance needed.</t>
  </si>
  <si>
    <t>0 min/day</t>
  </si>
  <si>
    <t>Lives with others:  Cleaning member's area only.</t>
  </si>
  <si>
    <t>1-60 min/week</t>
  </si>
  <si>
    <t>Without Support:  Member lives alone.  Consider the size of the home.</t>
  </si>
  <si>
    <t>1-120 min/week</t>
  </si>
  <si>
    <r>
      <t>Laundry</t>
    </r>
    <r>
      <rPr>
        <sz val="8"/>
        <color theme="1"/>
        <rFont val="Arial"/>
        <family val="2"/>
      </rPr>
      <t xml:space="preserve">                                            Folding and Putting Away Laundry is included.</t>
    </r>
  </si>
  <si>
    <t>Washer &amp; dryer are on site, inside the member's home, garage, or yard.</t>
  </si>
  <si>
    <t>1-30 min/week</t>
  </si>
  <si>
    <t>Washer is on site but clothes are line dried.</t>
  </si>
  <si>
    <t>Laundry is done in Apartment Laundry Facility.</t>
  </si>
  <si>
    <t>1-90 min/week</t>
  </si>
  <si>
    <r>
      <t xml:space="preserve">Laundry facility is </t>
    </r>
    <r>
      <rPr>
        <b/>
        <sz val="7"/>
        <color theme="1"/>
        <rFont val="Arial"/>
        <family val="2"/>
      </rPr>
      <t>off site</t>
    </r>
    <r>
      <rPr>
        <sz val="7"/>
        <color theme="1"/>
        <rFont val="Arial"/>
        <family val="2"/>
      </rPr>
      <t>, such as a community laundry facility.</t>
    </r>
  </si>
  <si>
    <t>Incontinence Episodes - Soiled Clothes and Linens.</t>
  </si>
  <si>
    <r>
      <t>1-10              min/</t>
    </r>
    <r>
      <rPr>
        <sz val="7"/>
        <color theme="1"/>
        <rFont val="Arial"/>
        <family val="2"/>
      </rPr>
      <t xml:space="preserve">day </t>
    </r>
  </si>
  <si>
    <r>
      <t>Shopping</t>
    </r>
    <r>
      <rPr>
        <sz val="8"/>
        <color theme="1"/>
        <rFont val="Arial"/>
        <family val="2"/>
      </rPr>
      <t xml:space="preserve">                                                     Including medication pick-up.</t>
    </r>
  </si>
  <si>
    <t>0 min/week</t>
  </si>
  <si>
    <t>Pick-up with Family Shopping.</t>
  </si>
  <si>
    <t>1-5 min/week</t>
  </si>
  <si>
    <t>Lives alone.</t>
  </si>
  <si>
    <r>
      <t>Meal Preparation &amp; Clean-Up</t>
    </r>
    <r>
      <rPr>
        <sz val="8"/>
        <color theme="1"/>
        <rFont val="Arial"/>
        <family val="2"/>
      </rPr>
      <t xml:space="preserve">                                             </t>
    </r>
    <r>
      <rPr>
        <sz val="7"/>
        <color theme="1"/>
        <rFont val="Arial"/>
        <family val="2"/>
      </rPr>
      <t>In general, should not exceed 75 minutes per day.                                                       Includes blenderizing or pureeing but not cutting up food.</t>
    </r>
  </si>
  <si>
    <r>
      <t>Breakfast:                                                                                      (</t>
    </r>
    <r>
      <rPr>
        <b/>
        <sz val="7"/>
        <color theme="1"/>
        <rFont val="Arial"/>
        <family val="2"/>
      </rPr>
      <t>check</t>
    </r>
    <r>
      <rPr>
        <sz val="7"/>
        <color theme="1"/>
        <rFont val="Arial"/>
        <family val="2"/>
      </rPr>
      <t>) If member eats same meal with others.</t>
    </r>
  </si>
  <si>
    <t>1-15 min/day               1-5 min/day</t>
  </si>
  <si>
    <r>
      <t>Lunch:                                                                                                (</t>
    </r>
    <r>
      <rPr>
        <b/>
        <sz val="7"/>
        <color theme="1"/>
        <rFont val="Arial"/>
        <family val="2"/>
      </rPr>
      <t>check</t>
    </r>
    <r>
      <rPr>
        <sz val="7"/>
        <color theme="1"/>
        <rFont val="Arial"/>
        <family val="2"/>
      </rPr>
      <t>) If member eats same meal with others.  If HDM is in place, please note this on this line for the appropriate day.</t>
    </r>
  </si>
  <si>
    <t>1-20 min/day                    1-5 min/day</t>
  </si>
  <si>
    <r>
      <t>Dinner:                                                                    (</t>
    </r>
    <r>
      <rPr>
        <b/>
        <sz val="7"/>
        <color theme="1"/>
        <rFont val="Arial"/>
        <family val="2"/>
      </rPr>
      <t>check</t>
    </r>
    <r>
      <rPr>
        <sz val="7"/>
        <color theme="1"/>
        <rFont val="Arial"/>
        <family val="2"/>
      </rPr>
      <t>) If member eats with others.</t>
    </r>
  </si>
  <si>
    <t>1-40 min/day                   1-5 min/day</t>
  </si>
  <si>
    <t>Alternative Meal Schedule:                                                                         Ex:  Has diabetes, with multiple small meals/snacks per day requiring preparation.</t>
  </si>
  <si>
    <t>1-10    min/meal</t>
  </si>
  <si>
    <t>Member Name:</t>
  </si>
  <si>
    <t>AHCCCS ID:</t>
  </si>
  <si>
    <t>Page 1 Total:</t>
  </si>
  <si>
    <r>
      <t xml:space="preserve">Eating &amp; Feeding                            </t>
    </r>
    <r>
      <rPr>
        <sz val="8"/>
        <color theme="1"/>
        <rFont val="Arial"/>
        <family val="2"/>
      </rPr>
      <t>Enter number of meals eaten per day requiring assistance, then enter the time per meal.</t>
    </r>
  </si>
  <si>
    <t>0 min/meal</t>
  </si>
  <si>
    <t>Minimum:  Meal set up, cutting food, or cueing/reminders.</t>
  </si>
  <si>
    <t>Moderate:  As above plus hands-on assist, cueing or supervision for 50-75% of meal.</t>
  </si>
  <si>
    <t>1-15    min/meal</t>
  </si>
  <si>
    <t>Maximum:  Hands-on assist with 75%+ of meal, bringing food to mouth or totally feeding member.  Constant supervision and cueing.</t>
  </si>
  <si>
    <t>1-30    min/meal</t>
  </si>
  <si>
    <r>
      <t xml:space="preserve">Bathing                                            </t>
    </r>
    <r>
      <rPr>
        <sz val="8"/>
        <color theme="1"/>
        <rFont val="Arial"/>
        <family val="2"/>
      </rPr>
      <t xml:space="preserve">As needed per week.  In general, not to exceed 45 minutes per day.  </t>
    </r>
    <r>
      <rPr>
        <b/>
        <sz val="8"/>
        <color theme="1"/>
        <rFont val="Arial"/>
        <family val="2"/>
      </rPr>
      <t>Transfer including in Bathing time.</t>
    </r>
  </si>
  <si>
    <t>Sponge bath:</t>
  </si>
  <si>
    <t>1-5 min/day</t>
  </si>
  <si>
    <t>Minimum:  Some supervision, cueing or set-up.  Assist with getting in &amp; out of tub.  Help with back or lower body.</t>
  </si>
  <si>
    <t>1-15 min/day</t>
  </si>
  <si>
    <t>Moderate:  Step-by-step cueing or supervision.  Hands-on assist with 50-75% of the bathing process.</t>
  </si>
  <si>
    <t>1-30 min/day</t>
  </si>
  <si>
    <r>
      <t xml:space="preserve">Maximum:  75%+ assist with bathing process.  One or more assist.  </t>
    </r>
    <r>
      <rPr>
        <b/>
        <sz val="7"/>
        <color theme="1"/>
        <rFont val="Arial"/>
        <family val="2"/>
      </rPr>
      <t>Hoyer needed/Bed-baths.</t>
    </r>
  </si>
  <si>
    <t>1-45 min/day</t>
  </si>
  <si>
    <t>Dressing and Grooming AM</t>
  </si>
  <si>
    <t>Minimum:  Some supervision, reminding, selecting clothes.</t>
  </si>
  <si>
    <t>1-10 min/day</t>
  </si>
  <si>
    <t>Moderate:  Supervision or hands-on with 50-75% of dressing activity.  Regular assist with buttons, shoes &amp; socks, fixing hair or brushing teeth.</t>
  </si>
  <si>
    <t>Maximum:  Hands-on with 75%+ of dressing and grooming tasks.  Complete assist with dressing includes transfer if needed.</t>
  </si>
  <si>
    <t>1-20 min/day</t>
  </si>
  <si>
    <t>Dressing and Grooming PM</t>
  </si>
  <si>
    <t>Page 2 Total:</t>
  </si>
  <si>
    <t>Toileting</t>
  </si>
  <si>
    <t>0 min/event</t>
  </si>
  <si>
    <t>Minimum:  Stand-by assist, supervision, reminders.</t>
  </si>
  <si>
    <t>1-5   min/event</t>
  </si>
  <si>
    <t>Moderate:  50-75% assist with clothing, diapers, post-toilet hygiene or equipment.</t>
  </si>
  <si>
    <t>1-10 min/event</t>
  </si>
  <si>
    <t>Maximum:  Total assist with clothing, briefs, entire toileting process.  Includes episodes of incontinence.</t>
  </si>
  <si>
    <t>1-15 min/event</t>
  </si>
  <si>
    <t>Catheter:  Pouring out and cleaning bag or other supplies.</t>
  </si>
  <si>
    <t>1-15        min/day</t>
  </si>
  <si>
    <t>Ostomy:  Pouring out and cleaning bag.</t>
  </si>
  <si>
    <t>Mobility</t>
  </si>
  <si>
    <t>Independent:  No assistance with/without assistive devices.</t>
  </si>
  <si>
    <t>Minimum:  Some supervision, stand-by or reminders for safety.  Adjusting devices or restraints.</t>
  </si>
  <si>
    <t>Moderate:  Needs hands-on assist.  One-person assist with/without assistive devices.</t>
  </si>
  <si>
    <t>Maximum:  One or more person assist, totally dependent.</t>
  </si>
  <si>
    <r>
      <t xml:space="preserve">Transferring                  </t>
    </r>
    <r>
      <rPr>
        <sz val="8"/>
        <color theme="1"/>
        <rFont val="Arial"/>
        <family val="2"/>
      </rPr>
      <t>Excludes Bathing and Toileting Transfers.</t>
    </r>
  </si>
  <si>
    <r>
      <t xml:space="preserve">Maximum:  </t>
    </r>
    <r>
      <rPr>
        <sz val="7"/>
        <color theme="1"/>
        <rFont val="Arial"/>
        <family val="2"/>
      </rPr>
      <t>Two or more person assist, totally dependent.</t>
    </r>
  </si>
  <si>
    <r>
      <t>Bed Bound:</t>
    </r>
    <r>
      <rPr>
        <sz val="7"/>
        <color theme="1"/>
        <rFont val="Arial"/>
        <family val="2"/>
      </rPr>
      <t xml:space="preserve">  Frequent turning &amp; repositioning in the bed.  Outside caregiver 20-40 min/day.  Live-in caregiver 60-90 min/day.</t>
    </r>
  </si>
  <si>
    <t>20-40 min/day                                                                                               60-90 min/day</t>
  </si>
  <si>
    <r>
      <t>Hoyer:</t>
    </r>
    <r>
      <rPr>
        <sz val="7"/>
        <color theme="1"/>
        <rFont val="Arial"/>
        <family val="2"/>
      </rPr>
      <t xml:space="preserve">  If hoyer time assessed, no transfer time in other areas.</t>
    </r>
  </si>
  <si>
    <t>1-20 min/event</t>
  </si>
  <si>
    <t>Page 3 Total:</t>
  </si>
  <si>
    <t>Total minutes w/o Supervision:</t>
  </si>
  <si>
    <t>Total Hours:</t>
  </si>
  <si>
    <t>General Supervision</t>
  </si>
  <si>
    <t>Supervision is based on need, and can be provided based on member need identified on Page 1.</t>
  </si>
  <si>
    <t>X Time/Day</t>
  </si>
  <si>
    <t>Total minutes with Supervision:</t>
  </si>
  <si>
    <t>Worksheet Summary</t>
  </si>
  <si>
    <t>Page 1 Total Minutes:</t>
  </si>
  <si>
    <t>Page 2 Total Minutes:</t>
  </si>
  <si>
    <t>Page 3 Total Minutes:</t>
  </si>
  <si>
    <t>Supervision (if applicable):</t>
  </si>
  <si>
    <t>Total Minutes/Week:</t>
  </si>
  <si>
    <t>Total Hours/Week:</t>
  </si>
  <si>
    <t xml:space="preserve">  I have contacted the IFS/s named above (top of Page 1) and s/he voluntarily agree/s to provide the services indicated, with no compensation.</t>
  </si>
  <si>
    <t>Case Manager Signature</t>
  </si>
  <si>
    <t>Original Date</t>
  </si>
  <si>
    <r>
      <t xml:space="preserve">Supervisor Signature </t>
    </r>
    <r>
      <rPr>
        <b/>
        <u/>
        <sz val="8"/>
        <color theme="1"/>
        <rFont val="Arial"/>
        <family val="2"/>
      </rPr>
      <t/>
    </r>
  </si>
  <si>
    <t>1st Review Date</t>
  </si>
  <si>
    <t>2nd Review Date</t>
  </si>
  <si>
    <t>3rd Review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</si>
</sst>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u/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i/>
      <sz val="8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11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5" fillId="0" borderId="1" xfId="0" applyFont="1" applyBorder="1"/>
    <xf numFmtId="0" fontId="9" fillId="0" borderId="1" xfId="0" applyFont="1" applyBorder="1" applyAlignment="1">
      <alignment horizontal="center" vertical="top" wrapText="1"/>
    </xf>
    <xf numFmtId="0" fontId="5" fillId="0" borderId="6" xfId="0" applyFont="1" applyBorder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2" fontId="5" fillId="0" borderId="6" xfId="0" applyNumberFormat="1" applyFont="1" applyBorder="1"/>
    <xf numFmtId="0" fontId="0" fillId="0" borderId="10" xfId="0" applyBorder="1"/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1" xfId="0" applyFont="1" applyBorder="1" applyProtection="1">
      <protection locked="0"/>
    </xf>
    <xf numFmtId="0" fontId="5" fillId="0" borderId="6" xfId="0" applyFont="1" applyBorder="1" applyAlignment="1">
      <alignment horizontal="right" vertical="top"/>
    </xf>
    <xf numFmtId="2" fontId="5" fillId="0" borderId="6" xfId="0" applyNumberFormat="1" applyFont="1" applyBorder="1" applyAlignment="1">
      <alignment horizontal="right" vertical="top"/>
    </xf>
    <xf numFmtId="0" fontId="5" fillId="0" borderId="0" xfId="0" applyFont="1" applyProtection="1">
      <protection locked="0"/>
    </xf>
    <xf numFmtId="0" fontId="5" fillId="0" borderId="10" xfId="0" applyFont="1" applyBorder="1" applyAlignment="1">
      <alignment horizontal="left"/>
    </xf>
    <xf numFmtId="0" fontId="9" fillId="0" borderId="0" xfId="0" applyFont="1" applyAlignment="1" applyProtection="1">
      <alignment vertical="top" wrapText="1"/>
      <protection locked="0"/>
    </xf>
    <xf numFmtId="0" fontId="13" fillId="0" borderId="0" xfId="0" applyFont="1"/>
    <xf numFmtId="0" fontId="14" fillId="0" borderId="0" xfId="0" applyFont="1"/>
    <xf numFmtId="0" fontId="16" fillId="0" borderId="0" xfId="0" applyFont="1"/>
    <xf numFmtId="0" fontId="7" fillId="0" borderId="0" xfId="0" applyFont="1" applyAlignment="1">
      <alignment horizontal="center" wrapText="1"/>
    </xf>
    <xf numFmtId="0" fontId="5" fillId="0" borderId="8" xfId="0" applyFont="1" applyBorder="1" applyAlignment="1">
      <alignment vertical="top"/>
    </xf>
    <xf numFmtId="0" fontId="5" fillId="4" borderId="1" xfId="0" applyFont="1" applyFill="1" applyBorder="1"/>
    <xf numFmtId="0" fontId="5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5" fillId="0" borderId="0" xfId="0" applyFont="1" applyAlignment="1">
      <alignment horizontal="left"/>
    </xf>
    <xf numFmtId="49" fontId="18" fillId="0" borderId="0" xfId="0" applyNumberFormat="1" applyFont="1" applyAlignment="1">
      <alignment horizontal="center"/>
    </xf>
    <xf numFmtId="0" fontId="18" fillId="0" borderId="0" xfId="0" applyFont="1"/>
    <xf numFmtId="0" fontId="17" fillId="0" borderId="0" xfId="0" applyFont="1"/>
    <xf numFmtId="49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2" fillId="0" borderId="0" xfId="0" applyFont="1"/>
    <xf numFmtId="0" fontId="19" fillId="0" borderId="0" xfId="0" applyFont="1" applyAlignment="1">
      <alignment vertical="top"/>
    </xf>
    <xf numFmtId="0" fontId="24" fillId="0" borderId="0" xfId="0" applyFont="1"/>
    <xf numFmtId="2" fontId="5" fillId="0" borderId="0" xfId="0" applyNumberFormat="1" applyFont="1" applyAlignment="1">
      <alignment horizontal="right" vertical="top"/>
    </xf>
    <xf numFmtId="0" fontId="5" fillId="0" borderId="10" xfId="0" applyFont="1" applyBorder="1" applyAlignment="1" applyProtection="1">
      <alignment horizontal="left"/>
      <protection locked="0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9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" fillId="2" borderId="3" xfId="0" applyFont="1" applyFill="1" applyBorder="1" applyAlignment="1">
      <alignment vertical="top" wrapText="1"/>
    </xf>
    <xf numFmtId="0" fontId="0" fillId="2" borderId="4" xfId="0" applyFill="1" applyBorder="1"/>
    <xf numFmtId="0" fontId="0" fillId="2" borderId="5" xfId="0" applyFill="1" applyBorder="1"/>
    <xf numFmtId="0" fontId="5" fillId="2" borderId="2" xfId="0" applyFont="1" applyFill="1" applyBorder="1"/>
    <xf numFmtId="0" fontId="0" fillId="2" borderId="2" xfId="0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1" fillId="0" borderId="0" xfId="0" applyFont="1"/>
    <xf numFmtId="0" fontId="9" fillId="0" borderId="10" xfId="0" applyFont="1" applyBorder="1" applyAlignment="1" applyProtection="1">
      <alignment wrapText="1"/>
      <protection locked="0"/>
    </xf>
    <xf numFmtId="0" fontId="11" fillId="0" borderId="10" xfId="0" applyFont="1" applyBorder="1" applyAlignment="1" applyProtection="1">
      <alignment wrapText="1"/>
      <protection locked="0"/>
    </xf>
    <xf numFmtId="0" fontId="8" fillId="0" borderId="0" xfId="0" applyFont="1"/>
    <xf numFmtId="0" fontId="1" fillId="0" borderId="10" xfId="0" applyFont="1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5" fillId="0" borderId="10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0" borderId="1" xfId="0" applyBorder="1" applyAlignment="1" applyProtection="1">
      <alignment vertical="top" wrapText="1"/>
      <protection locked="0"/>
    </xf>
    <xf numFmtId="0" fontId="5" fillId="2" borderId="4" xfId="0" applyFont="1" applyFill="1" applyBorder="1"/>
    <xf numFmtId="0" fontId="5" fillId="2" borderId="0" xfId="0" applyFont="1" applyFill="1"/>
    <xf numFmtId="0" fontId="0" fillId="2" borderId="0" xfId="0" applyFill="1"/>
    <xf numFmtId="0" fontId="5" fillId="2" borderId="1" xfId="0" applyFont="1" applyFill="1" applyBorder="1"/>
    <xf numFmtId="0" fontId="5" fillId="0" borderId="6" xfId="0" applyFont="1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7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5" fillId="3" borderId="1" xfId="0" applyFont="1" applyFill="1" applyBorder="1"/>
    <xf numFmtId="0" fontId="0" fillId="3" borderId="1" xfId="0" applyFill="1" applyBorder="1"/>
    <xf numFmtId="0" fontId="5" fillId="0" borderId="7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23" fillId="0" borderId="11" xfId="0" applyFont="1" applyBorder="1" applyAlignment="1">
      <alignment horizontal="center"/>
    </xf>
    <xf numFmtId="0" fontId="5" fillId="0" borderId="10" xfId="0" applyFont="1" applyBorder="1"/>
    <xf numFmtId="0" fontId="0" fillId="0" borderId="10" xfId="0" applyBorder="1"/>
    <xf numFmtId="0" fontId="0" fillId="0" borderId="10" xfId="0" applyBorder="1" applyProtection="1">
      <protection locked="0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19" fillId="0" borderId="2" xfId="0" applyFont="1" applyBorder="1" applyAlignment="1">
      <alignment vertical="top"/>
    </xf>
    <xf numFmtId="0" fontId="20" fillId="0" borderId="2" xfId="0" applyFont="1" applyBorder="1" applyAlignment="1">
      <alignment vertical="top"/>
    </xf>
    <xf numFmtId="0" fontId="21" fillId="0" borderId="2" xfId="0" applyFont="1" applyBorder="1" applyAlignment="1">
      <alignment vertical="top"/>
    </xf>
    <xf numFmtId="0" fontId="5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4</xdr:row>
          <xdr:rowOff>38100</xdr:rowOff>
        </xdr:from>
        <xdr:to>
          <xdr:col>2</xdr:col>
          <xdr:colOff>1019175</xdr:colOff>
          <xdr:row>5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1447800</xdr:colOff>
          <xdr:row>4</xdr:row>
          <xdr:rowOff>57150</xdr:rowOff>
        </xdr:from>
        <xdr:to>
          <xdr:col>3</xdr:col>
          <xdr:colOff>495300</xdr:colOff>
          <xdr:row>5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4</xdr:row>
          <xdr:rowOff>47625</xdr:rowOff>
        </xdr:from>
        <xdr:to>
          <xdr:col>7</xdr:col>
          <xdr:colOff>171450</xdr:colOff>
          <xdr:row>5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5</xdr:row>
          <xdr:rowOff>38100</xdr:rowOff>
        </xdr:from>
        <xdr:to>
          <xdr:col>2</xdr:col>
          <xdr:colOff>1019175</xdr:colOff>
          <xdr:row>6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1438275</xdr:colOff>
          <xdr:row>5</xdr:row>
          <xdr:rowOff>57150</xdr:rowOff>
        </xdr:from>
        <xdr:to>
          <xdr:col>3</xdr:col>
          <xdr:colOff>485775</xdr:colOff>
          <xdr:row>6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5</xdr:row>
          <xdr:rowOff>47625</xdr:rowOff>
        </xdr:from>
        <xdr:to>
          <xdr:col>10</xdr:col>
          <xdr:colOff>238125</xdr:colOff>
          <xdr:row>6</xdr:row>
          <xdr:rowOff>66675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733425</xdr:colOff>
          <xdr:row>5</xdr:row>
          <xdr:rowOff>57150</xdr:rowOff>
        </xdr:from>
        <xdr:to>
          <xdr:col>13</xdr:col>
          <xdr:colOff>923925</xdr:colOff>
          <xdr:row>6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102</xdr:row>
          <xdr:rowOff>66675</xdr:rowOff>
        </xdr:from>
        <xdr:to>
          <xdr:col>1</xdr:col>
          <xdr:colOff>38100</xdr:colOff>
          <xdr:row>104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109</xdr:row>
          <xdr:rowOff>123825</xdr:rowOff>
        </xdr:from>
        <xdr:to>
          <xdr:col>1</xdr:col>
          <xdr:colOff>47625</xdr:colOff>
          <xdr:row>112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113</xdr:row>
          <xdr:rowOff>133350</xdr:rowOff>
        </xdr:from>
        <xdr:to>
          <xdr:col>1</xdr:col>
          <xdr:colOff>47625</xdr:colOff>
          <xdr:row>116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105</xdr:row>
          <xdr:rowOff>133350</xdr:rowOff>
        </xdr:from>
        <xdr:to>
          <xdr:col>1</xdr:col>
          <xdr:colOff>47625</xdr:colOff>
          <xdr:row>108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7"/>
  <sheetViews>
    <sheetView tabSelected="1" view="pageLayout" zoomScaleNormal="110" workbookViewId="0">
      <selection activeCell="N43" sqref="N43:O47"/>
    </sheetView>
  </sheetViews>
  <sheetFormatPr defaultRowHeight="15" x14ac:dyDescent="0.25"/>
  <cols>
    <col min="1" max="1" width="2" style="1" customWidth="1"/>
    <col min="2" max="2" width="12" style="1" customWidth="1"/>
    <col min="3" max="3" width="26" style="17" customWidth="1"/>
    <col min="4" max="4" width="8.5703125" style="1" customWidth="1"/>
    <col min="5" max="5" width="10.5703125" style="1" customWidth="1"/>
    <col min="6" max="6" width="6.5703125" style="1" customWidth="1"/>
    <col min="7" max="8" width="5.5703125" style="1" customWidth="1"/>
    <col min="9" max="9" width="6" style="1" customWidth="1"/>
    <col min="10" max="12" width="5.5703125" style="1" customWidth="1"/>
    <col min="13" max="13" width="7.5703125" style="2" customWidth="1"/>
    <col min="14" max="14" width="14.42578125" style="1" customWidth="1"/>
    <col min="15" max="15" width="14.85546875" customWidth="1"/>
    <col min="16" max="16" width="15.5703125" customWidth="1"/>
  </cols>
  <sheetData>
    <row r="1" spans="1:15" ht="11.25" customHeight="1" x14ac:dyDescent="0.25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x14ac:dyDescent="0.25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2"/>
    </row>
    <row r="3" spans="1:15" x14ac:dyDescent="0.25">
      <c r="A3" s="66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2"/>
    </row>
    <row r="4" spans="1:15" s="3" customFormat="1" ht="11.25" x14ac:dyDescent="0.2">
      <c r="A4" s="2"/>
      <c r="B4" s="2"/>
      <c r="C4" s="15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s="3" customFormat="1" ht="19.5" customHeight="1" x14ac:dyDescent="0.2">
      <c r="A5" s="70" t="s">
        <v>2</v>
      </c>
      <c r="B5" s="74"/>
      <c r="C5" s="4" t="s">
        <v>3</v>
      </c>
      <c r="D5" s="2" t="s">
        <v>4</v>
      </c>
      <c r="E5" s="2"/>
      <c r="F5" s="2"/>
      <c r="G5" s="2" t="s">
        <v>5</v>
      </c>
      <c r="H5" s="2"/>
      <c r="I5" s="2"/>
      <c r="J5" s="2"/>
      <c r="K5" s="2"/>
      <c r="L5" s="2"/>
      <c r="M5" s="2"/>
      <c r="N5" s="2"/>
    </row>
    <row r="6" spans="1:15" s="3" customFormat="1" ht="19.5" customHeight="1" x14ac:dyDescent="0.2">
      <c r="A6" s="70" t="s">
        <v>6</v>
      </c>
      <c r="B6" s="74"/>
      <c r="C6" s="4" t="s">
        <v>7</v>
      </c>
      <c r="D6" s="2" t="s">
        <v>8</v>
      </c>
      <c r="E6" s="2"/>
      <c r="F6" s="2"/>
      <c r="G6" s="2"/>
      <c r="H6" s="2"/>
      <c r="I6" s="2"/>
      <c r="J6" s="2" t="s">
        <v>9</v>
      </c>
      <c r="K6" s="2"/>
      <c r="L6" s="2"/>
      <c r="M6" s="2"/>
      <c r="N6" s="2"/>
      <c r="O6" s="2" t="s">
        <v>10</v>
      </c>
    </row>
    <row r="7" spans="1:15" s="3" customFormat="1" ht="11.25" x14ac:dyDescent="0.2">
      <c r="A7" s="2"/>
      <c r="B7" s="2"/>
      <c r="C7" s="15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5" s="3" customFormat="1" ht="12.95" customHeight="1" x14ac:dyDescent="0.25">
      <c r="A8" s="70" t="s">
        <v>11</v>
      </c>
      <c r="B8" s="71"/>
      <c r="C8" s="71"/>
      <c r="D8" s="62"/>
      <c r="E8" s="62"/>
      <c r="F8" s="62"/>
      <c r="G8" s="72"/>
      <c r="H8" s="73"/>
      <c r="I8" s="73"/>
      <c r="J8" s="73"/>
      <c r="K8" s="73"/>
      <c r="L8" s="73"/>
      <c r="M8" s="73"/>
      <c r="N8" s="73"/>
      <c r="O8" s="73"/>
    </row>
    <row r="9" spans="1:15" s="5" customFormat="1" ht="12.95" customHeight="1" x14ac:dyDescent="0.25">
      <c r="A9" s="68" t="s">
        <v>12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1:15" s="3" customFormat="1" ht="10.5" customHeight="1" x14ac:dyDescent="0.2">
      <c r="A10" s="2"/>
      <c r="B10" s="2"/>
      <c r="C10" s="15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5" s="3" customFormat="1" ht="12.95" customHeight="1" x14ac:dyDescent="0.25">
      <c r="A11" s="6" t="s">
        <v>13</v>
      </c>
      <c r="B11" s="7"/>
      <c r="C11" s="16"/>
      <c r="D11" s="7"/>
      <c r="E11" s="7"/>
      <c r="F11" s="75"/>
      <c r="G11" s="76"/>
      <c r="H11" s="76"/>
      <c r="I11" s="76"/>
      <c r="J11" s="76"/>
      <c r="K11" s="76"/>
      <c r="L11" s="76"/>
      <c r="M11" s="76"/>
      <c r="N11" s="76"/>
      <c r="O11" s="76"/>
    </row>
    <row r="12" spans="1:15" s="3" customFormat="1" ht="7.5" customHeight="1" x14ac:dyDescent="0.2">
      <c r="A12" s="2"/>
      <c r="B12" s="2"/>
      <c r="C12" s="1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5" s="8" customFormat="1" ht="33.75" customHeight="1" x14ac:dyDescent="0.25">
      <c r="A13" s="63" t="s">
        <v>14</v>
      </c>
      <c r="B13" s="64"/>
      <c r="C13" s="9" t="s">
        <v>15</v>
      </c>
      <c r="D13" s="9" t="s">
        <v>16</v>
      </c>
      <c r="E13" s="9" t="s">
        <v>17</v>
      </c>
      <c r="F13" s="9" t="s">
        <v>18</v>
      </c>
      <c r="G13" s="9" t="s">
        <v>19</v>
      </c>
      <c r="H13" s="9" t="s">
        <v>20</v>
      </c>
      <c r="I13" s="9" t="s">
        <v>21</v>
      </c>
      <c r="J13" s="9" t="s">
        <v>22</v>
      </c>
      <c r="K13" s="9" t="s">
        <v>23</v>
      </c>
      <c r="L13" s="9" t="s">
        <v>24</v>
      </c>
      <c r="M13" s="9" t="s">
        <v>25</v>
      </c>
      <c r="N13" s="63" t="s">
        <v>26</v>
      </c>
      <c r="O13" s="65"/>
    </row>
    <row r="14" spans="1:15" s="3" customFormat="1" ht="12.95" customHeight="1" x14ac:dyDescent="0.2">
      <c r="A14" s="51" t="s">
        <v>27</v>
      </c>
      <c r="B14" s="52"/>
      <c r="C14" s="13" t="s">
        <v>28</v>
      </c>
      <c r="D14" s="11" t="s">
        <v>29</v>
      </c>
      <c r="E14" s="36"/>
      <c r="F14" s="25"/>
      <c r="G14" s="25"/>
      <c r="H14" s="25"/>
      <c r="I14" s="25"/>
      <c r="J14" s="25"/>
      <c r="K14" s="25"/>
      <c r="L14" s="25"/>
      <c r="M14" s="10">
        <f>SUM(F14:L14)</f>
        <v>0</v>
      </c>
      <c r="N14" s="53"/>
      <c r="O14" s="54"/>
    </row>
    <row r="15" spans="1:15" s="3" customFormat="1" ht="18" x14ac:dyDescent="0.2">
      <c r="A15" s="52"/>
      <c r="B15" s="52"/>
      <c r="C15" s="13" t="s">
        <v>30</v>
      </c>
      <c r="D15" s="11" t="s">
        <v>31</v>
      </c>
      <c r="E15" s="36"/>
      <c r="F15" s="25"/>
      <c r="G15" s="25"/>
      <c r="H15" s="25"/>
      <c r="I15" s="25"/>
      <c r="J15" s="25"/>
      <c r="K15" s="25"/>
      <c r="L15" s="25"/>
      <c r="M15" s="10">
        <f t="shared" ref="M15:M16" si="0">SUM(F15:L15)</f>
        <v>0</v>
      </c>
      <c r="N15" s="54"/>
      <c r="O15" s="54"/>
    </row>
    <row r="16" spans="1:15" s="3" customFormat="1" ht="18" x14ac:dyDescent="0.2">
      <c r="A16" s="52"/>
      <c r="B16" s="52"/>
      <c r="C16" s="13" t="s">
        <v>32</v>
      </c>
      <c r="D16" s="11" t="s">
        <v>33</v>
      </c>
      <c r="E16" s="36"/>
      <c r="F16" s="25"/>
      <c r="G16" s="25"/>
      <c r="H16" s="25"/>
      <c r="I16" s="25"/>
      <c r="J16" s="25"/>
      <c r="K16" s="25"/>
      <c r="L16" s="25"/>
      <c r="M16" s="10">
        <f t="shared" si="0"/>
        <v>0</v>
      </c>
      <c r="N16" s="54"/>
      <c r="O16" s="54"/>
    </row>
    <row r="17" spans="1:16" s="3" customFormat="1" ht="7.5" customHeight="1" x14ac:dyDescent="0.25">
      <c r="A17" s="5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7"/>
    </row>
    <row r="18" spans="1:16" s="3" customFormat="1" ht="12.95" customHeight="1" x14ac:dyDescent="0.2">
      <c r="A18" s="51" t="s">
        <v>34</v>
      </c>
      <c r="B18" s="52"/>
      <c r="C18" s="13" t="s">
        <v>28</v>
      </c>
      <c r="D18" s="11" t="s">
        <v>29</v>
      </c>
      <c r="E18" s="36"/>
      <c r="F18" s="25"/>
      <c r="G18" s="25"/>
      <c r="H18" s="25"/>
      <c r="I18" s="25"/>
      <c r="J18" s="25"/>
      <c r="K18" s="25"/>
      <c r="L18" s="25"/>
      <c r="M18" s="10">
        <f>SUM(F18:L18)</f>
        <v>0</v>
      </c>
      <c r="N18" s="53"/>
      <c r="O18" s="54"/>
    </row>
    <row r="19" spans="1:16" s="3" customFormat="1" ht="18" x14ac:dyDescent="0.2">
      <c r="A19" s="52"/>
      <c r="B19" s="52"/>
      <c r="C19" s="13" t="s">
        <v>35</v>
      </c>
      <c r="D19" s="11" t="s">
        <v>36</v>
      </c>
      <c r="E19" s="36"/>
      <c r="F19" s="25"/>
      <c r="G19" s="25"/>
      <c r="H19" s="25"/>
      <c r="I19" s="25"/>
      <c r="J19" s="25"/>
      <c r="K19" s="25"/>
      <c r="L19" s="25"/>
      <c r="M19" s="10">
        <f t="shared" ref="M19:M23" si="1">SUM(F19:L19)</f>
        <v>0</v>
      </c>
      <c r="N19" s="54"/>
      <c r="O19" s="54"/>
    </row>
    <row r="20" spans="1:16" s="3" customFormat="1" ht="18" x14ac:dyDescent="0.2">
      <c r="A20" s="52"/>
      <c r="B20" s="52"/>
      <c r="C20" s="13" t="s">
        <v>37</v>
      </c>
      <c r="D20" s="11" t="s">
        <v>31</v>
      </c>
      <c r="E20" s="36"/>
      <c r="F20" s="25"/>
      <c r="G20" s="25"/>
      <c r="H20" s="25"/>
      <c r="I20" s="25"/>
      <c r="J20" s="25"/>
      <c r="K20" s="25"/>
      <c r="L20" s="25"/>
      <c r="M20" s="10">
        <f t="shared" si="1"/>
        <v>0</v>
      </c>
      <c r="N20" s="54"/>
      <c r="O20" s="54"/>
    </row>
    <row r="21" spans="1:16" s="3" customFormat="1" ht="18" x14ac:dyDescent="0.2">
      <c r="A21" s="52"/>
      <c r="B21" s="52"/>
      <c r="C21" s="13" t="s">
        <v>38</v>
      </c>
      <c r="D21" s="11" t="s">
        <v>39</v>
      </c>
      <c r="E21" s="36"/>
      <c r="F21" s="25"/>
      <c r="G21" s="25"/>
      <c r="H21" s="25"/>
      <c r="I21" s="25"/>
      <c r="J21" s="25"/>
      <c r="K21" s="25"/>
      <c r="L21" s="25"/>
      <c r="M21" s="10">
        <f t="shared" si="1"/>
        <v>0</v>
      </c>
      <c r="N21" s="54"/>
      <c r="O21" s="54"/>
    </row>
    <row r="22" spans="1:16" s="3" customFormat="1" ht="18" x14ac:dyDescent="0.2">
      <c r="A22" s="52"/>
      <c r="B22" s="52"/>
      <c r="C22" s="13" t="s">
        <v>40</v>
      </c>
      <c r="D22" s="11" t="s">
        <v>33</v>
      </c>
      <c r="E22" s="36"/>
      <c r="F22" s="25"/>
      <c r="G22" s="25"/>
      <c r="H22" s="25"/>
      <c r="I22" s="25"/>
      <c r="J22" s="25"/>
      <c r="K22" s="25"/>
      <c r="L22" s="25"/>
      <c r="M22" s="10">
        <f t="shared" si="1"/>
        <v>0</v>
      </c>
      <c r="N22" s="54"/>
      <c r="O22" s="54"/>
    </row>
    <row r="23" spans="1:16" s="3" customFormat="1" ht="18" x14ac:dyDescent="0.2">
      <c r="A23" s="52"/>
      <c r="B23" s="52"/>
      <c r="C23" s="13" t="s">
        <v>41</v>
      </c>
      <c r="D23" s="11" t="s">
        <v>42</v>
      </c>
      <c r="E23" s="36"/>
      <c r="F23" s="25"/>
      <c r="G23" s="25"/>
      <c r="H23" s="25"/>
      <c r="I23" s="25"/>
      <c r="J23" s="25"/>
      <c r="K23" s="25"/>
      <c r="L23" s="25"/>
      <c r="M23" s="10">
        <f t="shared" si="1"/>
        <v>0</v>
      </c>
      <c r="N23" s="54"/>
      <c r="O23" s="54"/>
      <c r="P23" s="48"/>
    </row>
    <row r="24" spans="1:16" s="3" customFormat="1" ht="8.25" customHeight="1" x14ac:dyDescent="0.25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</row>
    <row r="25" spans="1:16" s="3" customFormat="1" ht="11.25" x14ac:dyDescent="0.2">
      <c r="A25" s="51" t="s">
        <v>43</v>
      </c>
      <c r="B25" s="52"/>
      <c r="C25" s="13" t="s">
        <v>28</v>
      </c>
      <c r="D25" s="11" t="s">
        <v>44</v>
      </c>
      <c r="E25" s="36"/>
      <c r="F25" s="25"/>
      <c r="G25" s="25"/>
      <c r="H25" s="25"/>
      <c r="I25" s="25"/>
      <c r="J25" s="25"/>
      <c r="K25" s="25"/>
      <c r="L25" s="25"/>
      <c r="M25" s="10">
        <f>SUM(F25:L25)</f>
        <v>0</v>
      </c>
      <c r="N25" s="53"/>
      <c r="O25" s="54"/>
    </row>
    <row r="26" spans="1:16" s="3" customFormat="1" ht="11.25" x14ac:dyDescent="0.2">
      <c r="A26" s="52"/>
      <c r="B26" s="52"/>
      <c r="C26" s="13" t="s">
        <v>45</v>
      </c>
      <c r="D26" s="11" t="s">
        <v>46</v>
      </c>
      <c r="E26" s="36"/>
      <c r="F26" s="25"/>
      <c r="G26" s="25"/>
      <c r="H26" s="25"/>
      <c r="I26" s="25"/>
      <c r="J26" s="25"/>
      <c r="K26" s="25"/>
      <c r="L26" s="25"/>
      <c r="M26" s="10">
        <f t="shared" ref="M26:M27" si="2">SUM(F26:L26)</f>
        <v>0</v>
      </c>
      <c r="N26" s="54"/>
      <c r="O26" s="54"/>
    </row>
    <row r="27" spans="1:16" s="3" customFormat="1" ht="19.5" customHeight="1" x14ac:dyDescent="0.2">
      <c r="A27" s="52"/>
      <c r="B27" s="52"/>
      <c r="C27" s="13" t="s">
        <v>47</v>
      </c>
      <c r="D27" s="11" t="s">
        <v>39</v>
      </c>
      <c r="E27" s="36"/>
      <c r="F27" s="25"/>
      <c r="G27" s="25"/>
      <c r="H27" s="25"/>
      <c r="I27" s="25"/>
      <c r="J27" s="25"/>
      <c r="K27" s="25"/>
      <c r="L27" s="25"/>
      <c r="M27" s="10">
        <f t="shared" si="2"/>
        <v>0</v>
      </c>
      <c r="N27" s="54"/>
      <c r="O27" s="54"/>
    </row>
    <row r="28" spans="1:16" s="3" customFormat="1" ht="8.25" customHeight="1" x14ac:dyDescent="0.25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</row>
    <row r="29" spans="1:16" s="3" customFormat="1" ht="12.95" customHeight="1" x14ac:dyDescent="0.2">
      <c r="A29" s="51" t="s">
        <v>48</v>
      </c>
      <c r="B29" s="52"/>
      <c r="C29" s="14" t="s">
        <v>28</v>
      </c>
      <c r="D29" s="18" t="s">
        <v>29</v>
      </c>
      <c r="E29" s="36"/>
      <c r="F29" s="25"/>
      <c r="G29" s="25"/>
      <c r="H29" s="25"/>
      <c r="I29" s="25"/>
      <c r="J29" s="25"/>
      <c r="K29" s="25"/>
      <c r="L29" s="25"/>
      <c r="M29" s="10">
        <f>SUM(F29:L29)</f>
        <v>0</v>
      </c>
      <c r="N29" s="53"/>
      <c r="O29" s="54"/>
    </row>
    <row r="30" spans="1:16" s="3" customFormat="1" ht="27" x14ac:dyDescent="0.2">
      <c r="A30" s="52"/>
      <c r="B30" s="52"/>
      <c r="C30" s="13" t="s">
        <v>49</v>
      </c>
      <c r="D30" s="11" t="s">
        <v>50</v>
      </c>
      <c r="E30" s="36"/>
      <c r="F30" s="25"/>
      <c r="G30" s="25"/>
      <c r="H30" s="25"/>
      <c r="I30" s="25"/>
      <c r="J30" s="25"/>
      <c r="K30" s="25"/>
      <c r="L30" s="25"/>
      <c r="M30" s="10">
        <f t="shared" ref="M30:M32" si="3">SUM(F30:L30)</f>
        <v>0</v>
      </c>
      <c r="N30" s="54"/>
      <c r="O30" s="54"/>
    </row>
    <row r="31" spans="1:16" s="3" customFormat="1" ht="36" x14ac:dyDescent="0.2">
      <c r="A31" s="52"/>
      <c r="B31" s="52"/>
      <c r="C31" s="13" t="s">
        <v>51</v>
      </c>
      <c r="D31" s="11" t="s">
        <v>52</v>
      </c>
      <c r="E31" s="36"/>
      <c r="F31" s="25"/>
      <c r="G31" s="25"/>
      <c r="H31" s="25"/>
      <c r="I31" s="25"/>
      <c r="J31" s="25"/>
      <c r="K31" s="25"/>
      <c r="L31" s="25"/>
      <c r="M31" s="10">
        <f t="shared" si="3"/>
        <v>0</v>
      </c>
      <c r="N31" s="54"/>
      <c r="O31" s="54"/>
    </row>
    <row r="32" spans="1:16" s="3" customFormat="1" ht="18" x14ac:dyDescent="0.2">
      <c r="A32" s="52"/>
      <c r="B32" s="52"/>
      <c r="C32" s="13" t="s">
        <v>53</v>
      </c>
      <c r="D32" s="11" t="s">
        <v>54</v>
      </c>
      <c r="E32" s="36"/>
      <c r="F32" s="25"/>
      <c r="G32" s="25"/>
      <c r="H32" s="25"/>
      <c r="I32" s="25"/>
      <c r="J32" s="25"/>
      <c r="K32" s="25"/>
      <c r="L32" s="25"/>
      <c r="M32" s="10">
        <f t="shared" si="3"/>
        <v>0</v>
      </c>
      <c r="N32" s="54"/>
      <c r="O32" s="54"/>
    </row>
    <row r="33" spans="1:15" s="3" customFormat="1" ht="31.5" customHeight="1" x14ac:dyDescent="0.2">
      <c r="A33" s="52"/>
      <c r="B33" s="52"/>
      <c r="C33" s="13" t="s">
        <v>55</v>
      </c>
      <c r="D33" s="11" t="s">
        <v>56</v>
      </c>
      <c r="E33" s="25"/>
      <c r="F33" s="25"/>
      <c r="G33" s="25"/>
      <c r="H33" s="25"/>
      <c r="I33" s="25"/>
      <c r="J33" s="25"/>
      <c r="K33" s="25"/>
      <c r="L33" s="25"/>
      <c r="M33" s="10">
        <f>SUM(F33:L33)*(E33)</f>
        <v>0</v>
      </c>
      <c r="N33" s="54"/>
      <c r="O33" s="54"/>
    </row>
    <row r="34" spans="1:15" s="3" customFormat="1" ht="10.5" customHeight="1" thickBot="1" x14ac:dyDescent="0.25">
      <c r="A34" s="2"/>
      <c r="B34" s="2"/>
      <c r="C34" s="15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5" s="3" customFormat="1" ht="25.5" customHeight="1" thickTop="1" thickBot="1" x14ac:dyDescent="0.3">
      <c r="A35" s="70" t="s">
        <v>57</v>
      </c>
      <c r="B35" s="62"/>
      <c r="C35" s="50"/>
      <c r="D35"/>
      <c r="E35" s="77" t="s">
        <v>58</v>
      </c>
      <c r="F35" s="69"/>
      <c r="G35" s="80"/>
      <c r="H35" s="80"/>
      <c r="I35" s="80"/>
      <c r="J35" s="28"/>
      <c r="K35" s="78" t="s">
        <v>59</v>
      </c>
      <c r="L35" s="79"/>
      <c r="M35" s="12">
        <f>SUM(M14:M33)</f>
        <v>0</v>
      </c>
      <c r="N35" s="2"/>
    </row>
    <row r="36" spans="1:15" s="3" customFormat="1" ht="9" customHeight="1" thickTop="1" x14ac:dyDescent="0.25">
      <c r="A36" s="6"/>
      <c r="B36"/>
      <c r="C36" s="28"/>
      <c r="D36"/>
      <c r="E36" s="6"/>
      <c r="F36"/>
      <c r="G36" s="28"/>
      <c r="H36" s="28"/>
      <c r="I36" s="28"/>
      <c r="J36" s="28"/>
      <c r="K36" s="34"/>
      <c r="L36" s="34"/>
      <c r="M36" s="2"/>
      <c r="N36" s="2"/>
    </row>
    <row r="37" spans="1:15" s="8" customFormat="1" ht="33.75" customHeight="1" x14ac:dyDescent="0.25">
      <c r="A37" s="63" t="s">
        <v>14</v>
      </c>
      <c r="B37" s="64"/>
      <c r="C37" s="9" t="s">
        <v>15</v>
      </c>
      <c r="D37" s="9" t="s">
        <v>16</v>
      </c>
      <c r="E37" s="9" t="s">
        <v>17</v>
      </c>
      <c r="F37" s="9" t="s">
        <v>18</v>
      </c>
      <c r="G37" s="9" t="s">
        <v>19</v>
      </c>
      <c r="H37" s="9" t="s">
        <v>20</v>
      </c>
      <c r="I37" s="9" t="s">
        <v>21</v>
      </c>
      <c r="J37" s="9" t="s">
        <v>22</v>
      </c>
      <c r="K37" s="9" t="s">
        <v>23</v>
      </c>
      <c r="L37" s="9" t="s">
        <v>24</v>
      </c>
      <c r="M37" s="9" t="s">
        <v>25</v>
      </c>
      <c r="N37" s="63" t="s">
        <v>26</v>
      </c>
      <c r="O37" s="65"/>
    </row>
    <row r="38" spans="1:15" s="3" customFormat="1" ht="18.95" customHeight="1" x14ac:dyDescent="0.2">
      <c r="A38" s="51" t="s">
        <v>60</v>
      </c>
      <c r="B38" s="52"/>
      <c r="C38" s="13" t="s">
        <v>28</v>
      </c>
      <c r="D38" s="11" t="s">
        <v>61</v>
      </c>
      <c r="E38" s="36"/>
      <c r="F38" s="25"/>
      <c r="G38" s="25"/>
      <c r="H38" s="25"/>
      <c r="I38" s="25"/>
      <c r="J38" s="25"/>
      <c r="K38" s="25"/>
      <c r="L38" s="25"/>
      <c r="M38" s="10">
        <f>SUM(F38:L38)</f>
        <v>0</v>
      </c>
      <c r="N38" s="53"/>
      <c r="O38" s="54"/>
    </row>
    <row r="39" spans="1:15" s="3" customFormat="1" ht="18" x14ac:dyDescent="0.2">
      <c r="A39" s="52"/>
      <c r="B39" s="52"/>
      <c r="C39" s="13" t="s">
        <v>62</v>
      </c>
      <c r="D39" s="11" t="s">
        <v>56</v>
      </c>
      <c r="E39" s="25"/>
      <c r="F39" s="25"/>
      <c r="G39" s="25"/>
      <c r="H39" s="25"/>
      <c r="I39" s="25"/>
      <c r="J39" s="25"/>
      <c r="K39" s="25"/>
      <c r="L39" s="25"/>
      <c r="M39" s="10">
        <f>SUM(F39:L39)</f>
        <v>0</v>
      </c>
      <c r="N39" s="54"/>
      <c r="O39" s="54"/>
    </row>
    <row r="40" spans="1:15" s="3" customFormat="1" ht="21" customHeight="1" x14ac:dyDescent="0.2">
      <c r="A40" s="52"/>
      <c r="B40" s="52"/>
      <c r="C40" s="13" t="s">
        <v>63</v>
      </c>
      <c r="D40" s="11" t="s">
        <v>64</v>
      </c>
      <c r="E40" s="25"/>
      <c r="F40" s="25"/>
      <c r="G40" s="25"/>
      <c r="H40" s="25"/>
      <c r="I40" s="25"/>
      <c r="J40" s="25"/>
      <c r="K40" s="25"/>
      <c r="L40" s="25"/>
      <c r="M40" s="10">
        <f>SUM(F40:L40)</f>
        <v>0</v>
      </c>
      <c r="N40" s="54"/>
      <c r="O40" s="54"/>
    </row>
    <row r="41" spans="1:15" s="3" customFormat="1" ht="36" x14ac:dyDescent="0.2">
      <c r="A41" s="52"/>
      <c r="B41" s="52"/>
      <c r="C41" s="13" t="s">
        <v>65</v>
      </c>
      <c r="D41" s="11" t="s">
        <v>66</v>
      </c>
      <c r="E41" s="25"/>
      <c r="F41" s="25"/>
      <c r="G41" s="25"/>
      <c r="H41" s="25"/>
      <c r="I41" s="25"/>
      <c r="J41" s="25"/>
      <c r="K41" s="25"/>
      <c r="L41" s="25"/>
      <c r="M41" s="10">
        <f>SUM(F41:L41)</f>
        <v>0</v>
      </c>
      <c r="N41" s="54"/>
      <c r="O41" s="54"/>
    </row>
    <row r="42" spans="1:15" s="3" customFormat="1" ht="7.5" customHeight="1" x14ac:dyDescent="0.25">
      <c r="A42" s="85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</row>
    <row r="43" spans="1:15" s="3" customFormat="1" ht="18.95" customHeight="1" x14ac:dyDescent="0.2">
      <c r="A43" s="51" t="s">
        <v>67</v>
      </c>
      <c r="B43" s="52"/>
      <c r="C43" s="13" t="s">
        <v>28</v>
      </c>
      <c r="D43" s="11" t="s">
        <v>29</v>
      </c>
      <c r="E43" s="36"/>
      <c r="F43" s="25"/>
      <c r="G43" s="25"/>
      <c r="H43" s="25"/>
      <c r="I43" s="25"/>
      <c r="J43" s="25"/>
      <c r="K43" s="25"/>
      <c r="L43" s="25"/>
      <c r="M43" s="10">
        <f>SUM(F43:L43)</f>
        <v>0</v>
      </c>
      <c r="N43" s="53"/>
      <c r="O43" s="54"/>
    </row>
    <row r="44" spans="1:15" s="3" customFormat="1" ht="18.95" customHeight="1" x14ac:dyDescent="0.2">
      <c r="A44" s="52"/>
      <c r="B44" s="52"/>
      <c r="C44" s="13" t="s">
        <v>68</v>
      </c>
      <c r="D44" s="11" t="s">
        <v>69</v>
      </c>
      <c r="E44" s="36"/>
      <c r="F44" s="25"/>
      <c r="G44" s="25"/>
      <c r="H44" s="25"/>
      <c r="I44" s="25"/>
      <c r="J44" s="25"/>
      <c r="K44" s="25"/>
      <c r="L44" s="25"/>
      <c r="M44" s="10">
        <f t="shared" ref="M44:M47" si="4">SUM(F44:L44)</f>
        <v>0</v>
      </c>
      <c r="N44" s="54"/>
      <c r="O44" s="54"/>
    </row>
    <row r="45" spans="1:15" s="3" customFormat="1" ht="27" x14ac:dyDescent="0.2">
      <c r="A45" s="52"/>
      <c r="B45" s="52"/>
      <c r="C45" s="13" t="s">
        <v>70</v>
      </c>
      <c r="D45" s="11" t="s">
        <v>71</v>
      </c>
      <c r="E45" s="36"/>
      <c r="F45" s="25"/>
      <c r="G45" s="25"/>
      <c r="H45" s="25"/>
      <c r="I45" s="25"/>
      <c r="J45" s="25"/>
      <c r="K45" s="25"/>
      <c r="L45" s="25"/>
      <c r="M45" s="10">
        <f t="shared" si="4"/>
        <v>0</v>
      </c>
      <c r="N45" s="54"/>
      <c r="O45" s="54"/>
    </row>
    <row r="46" spans="1:15" s="3" customFormat="1" ht="27" x14ac:dyDescent="0.2">
      <c r="A46" s="52"/>
      <c r="B46" s="52"/>
      <c r="C46" s="13" t="s">
        <v>72</v>
      </c>
      <c r="D46" s="11" t="s">
        <v>73</v>
      </c>
      <c r="E46" s="36"/>
      <c r="F46" s="25"/>
      <c r="G46" s="25"/>
      <c r="H46" s="25"/>
      <c r="I46" s="25"/>
      <c r="J46" s="25"/>
      <c r="K46" s="25"/>
      <c r="L46" s="25"/>
      <c r="M46" s="10">
        <f t="shared" si="4"/>
        <v>0</v>
      </c>
      <c r="N46" s="54"/>
      <c r="O46" s="54"/>
    </row>
    <row r="47" spans="1:15" s="3" customFormat="1" ht="27" x14ac:dyDescent="0.2">
      <c r="A47" s="52"/>
      <c r="B47" s="52"/>
      <c r="C47" s="13" t="s">
        <v>74</v>
      </c>
      <c r="D47" s="11" t="s">
        <v>75</v>
      </c>
      <c r="E47" s="36"/>
      <c r="F47" s="25"/>
      <c r="G47" s="25"/>
      <c r="H47" s="25"/>
      <c r="I47" s="25"/>
      <c r="J47" s="25"/>
      <c r="K47" s="25"/>
      <c r="L47" s="25"/>
      <c r="M47" s="10">
        <f t="shared" si="4"/>
        <v>0</v>
      </c>
      <c r="N47" s="54"/>
      <c r="O47" s="54"/>
    </row>
    <row r="48" spans="1:15" s="3" customFormat="1" ht="7.5" customHeight="1" x14ac:dyDescent="0.25">
      <c r="A48" s="58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</row>
    <row r="49" spans="1:15" s="3" customFormat="1" ht="18.95" customHeight="1" x14ac:dyDescent="0.2">
      <c r="A49" s="51" t="s">
        <v>76</v>
      </c>
      <c r="B49" s="52"/>
      <c r="C49" s="13" t="s">
        <v>28</v>
      </c>
      <c r="D49" s="11" t="s">
        <v>29</v>
      </c>
      <c r="E49" s="36"/>
      <c r="F49" s="25"/>
      <c r="G49" s="25"/>
      <c r="H49" s="25"/>
      <c r="I49" s="25"/>
      <c r="J49" s="25"/>
      <c r="K49" s="25"/>
      <c r="L49" s="25"/>
      <c r="M49" s="10">
        <f>SUM(F49:L49)</f>
        <v>0</v>
      </c>
      <c r="N49" s="53"/>
      <c r="O49" s="83"/>
    </row>
    <row r="50" spans="1:15" s="3" customFormat="1" ht="18.95" customHeight="1" x14ac:dyDescent="0.2">
      <c r="A50" s="52"/>
      <c r="B50" s="52"/>
      <c r="C50" s="13" t="s">
        <v>77</v>
      </c>
      <c r="D50" s="11" t="s">
        <v>78</v>
      </c>
      <c r="E50" s="36"/>
      <c r="F50" s="25"/>
      <c r="G50" s="25"/>
      <c r="H50" s="25"/>
      <c r="I50" s="25"/>
      <c r="J50" s="25"/>
      <c r="K50" s="25"/>
      <c r="L50" s="25"/>
      <c r="M50" s="10">
        <f t="shared" ref="M50:M52" si="5">SUM(F50:L50)</f>
        <v>0</v>
      </c>
      <c r="N50" s="83"/>
      <c r="O50" s="83"/>
    </row>
    <row r="51" spans="1:15" s="3" customFormat="1" ht="36" x14ac:dyDescent="0.2">
      <c r="A51" s="52"/>
      <c r="B51" s="52"/>
      <c r="C51" s="13" t="s">
        <v>79</v>
      </c>
      <c r="D51" s="11" t="s">
        <v>71</v>
      </c>
      <c r="E51" s="36"/>
      <c r="F51" s="25"/>
      <c r="G51" s="25"/>
      <c r="H51" s="25"/>
      <c r="I51" s="25"/>
      <c r="J51" s="25"/>
      <c r="K51" s="25"/>
      <c r="L51" s="25"/>
      <c r="M51" s="10">
        <f t="shared" si="5"/>
        <v>0</v>
      </c>
      <c r="N51" s="83"/>
      <c r="O51" s="83"/>
    </row>
    <row r="52" spans="1:15" s="3" customFormat="1" ht="28.5" customHeight="1" x14ac:dyDescent="0.2">
      <c r="A52" s="52"/>
      <c r="B52" s="52"/>
      <c r="C52" s="13" t="s">
        <v>80</v>
      </c>
      <c r="D52" s="11" t="s">
        <v>81</v>
      </c>
      <c r="E52" s="36"/>
      <c r="F52" s="25"/>
      <c r="G52" s="25"/>
      <c r="H52" s="25"/>
      <c r="I52" s="25"/>
      <c r="J52" s="25"/>
      <c r="K52" s="25"/>
      <c r="L52" s="25"/>
      <c r="M52" s="10">
        <f t="shared" si="5"/>
        <v>0</v>
      </c>
      <c r="N52" s="83"/>
      <c r="O52" s="83"/>
    </row>
    <row r="53" spans="1:15" s="3" customFormat="1" ht="7.5" customHeight="1" x14ac:dyDescent="0.25">
      <c r="A53" s="84">
        <v>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1:15" s="3" customFormat="1" ht="18.95" customHeight="1" x14ac:dyDescent="0.2">
      <c r="A54" s="51" t="s">
        <v>82</v>
      </c>
      <c r="B54" s="52"/>
      <c r="C54" s="13" t="s">
        <v>28</v>
      </c>
      <c r="D54" s="11" t="s">
        <v>29</v>
      </c>
      <c r="E54" s="36"/>
      <c r="F54" s="25"/>
      <c r="G54" s="25"/>
      <c r="H54" s="25"/>
      <c r="I54" s="25"/>
      <c r="J54" s="25"/>
      <c r="K54" s="25"/>
      <c r="L54" s="25"/>
      <c r="M54" s="10">
        <f>SUM(F54:L54)</f>
        <v>0</v>
      </c>
      <c r="N54" s="53"/>
      <c r="O54" s="83"/>
    </row>
    <row r="55" spans="1:15" s="3" customFormat="1" ht="18.95" customHeight="1" x14ac:dyDescent="0.2">
      <c r="A55" s="52"/>
      <c r="B55" s="52"/>
      <c r="C55" s="13" t="s">
        <v>77</v>
      </c>
      <c r="D55" s="11" t="s">
        <v>78</v>
      </c>
      <c r="E55" s="36"/>
      <c r="F55" s="25"/>
      <c r="G55" s="25"/>
      <c r="H55" s="25"/>
      <c r="I55" s="25"/>
      <c r="J55" s="25"/>
      <c r="K55" s="25"/>
      <c r="L55" s="25"/>
      <c r="M55" s="10">
        <f t="shared" ref="M55:M57" si="6">SUM(F55:L55)</f>
        <v>0</v>
      </c>
      <c r="N55" s="83"/>
      <c r="O55" s="83"/>
    </row>
    <row r="56" spans="1:15" s="3" customFormat="1" ht="38.25" customHeight="1" x14ac:dyDescent="0.2">
      <c r="A56" s="52"/>
      <c r="B56" s="52"/>
      <c r="C56" s="13" t="s">
        <v>79</v>
      </c>
      <c r="D56" s="11" t="s">
        <v>71</v>
      </c>
      <c r="E56" s="36"/>
      <c r="F56" s="25"/>
      <c r="G56" s="25"/>
      <c r="H56" s="25"/>
      <c r="I56" s="25"/>
      <c r="J56" s="25"/>
      <c r="K56" s="25"/>
      <c r="L56" s="25"/>
      <c r="M56" s="10">
        <f t="shared" si="6"/>
        <v>0</v>
      </c>
      <c r="N56" s="83"/>
      <c r="O56" s="83"/>
    </row>
    <row r="57" spans="1:15" s="3" customFormat="1" ht="36" x14ac:dyDescent="0.2">
      <c r="A57" s="52"/>
      <c r="B57" s="52"/>
      <c r="C57" s="13" t="s">
        <v>80</v>
      </c>
      <c r="D57" s="11" t="s">
        <v>81</v>
      </c>
      <c r="E57" s="36"/>
      <c r="F57" s="25"/>
      <c r="G57" s="25"/>
      <c r="H57" s="25"/>
      <c r="I57" s="25"/>
      <c r="J57" s="25"/>
      <c r="K57" s="25"/>
      <c r="L57" s="25"/>
      <c r="M57" s="10">
        <f t="shared" si="6"/>
        <v>0</v>
      </c>
      <c r="N57" s="83"/>
      <c r="O57" s="83"/>
    </row>
    <row r="58" spans="1:15" s="3" customFormat="1" ht="20.25" customHeight="1" thickBot="1" x14ac:dyDescent="0.25">
      <c r="A58" s="2"/>
      <c r="B58" s="2"/>
      <c r="C58" s="15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5" s="3" customFormat="1" ht="25.5" customHeight="1" thickTop="1" thickBot="1" x14ac:dyDescent="0.3">
      <c r="A59" s="70" t="s">
        <v>57</v>
      </c>
      <c r="B59" s="62"/>
      <c r="C59" s="29">
        <f>C35</f>
        <v>0</v>
      </c>
      <c r="D59"/>
      <c r="E59" s="77" t="s">
        <v>58</v>
      </c>
      <c r="F59" s="69"/>
      <c r="G59" s="29">
        <f>(G35)</f>
        <v>0</v>
      </c>
      <c r="H59" s="29"/>
      <c r="I59" s="29"/>
      <c r="J59" s="39"/>
      <c r="K59" s="78" t="s">
        <v>83</v>
      </c>
      <c r="L59" s="79"/>
      <c r="M59" s="12">
        <f>SUM(M38:M57)</f>
        <v>0</v>
      </c>
      <c r="N59" s="2"/>
    </row>
    <row r="60" spans="1:15" s="3" customFormat="1" ht="28.5" customHeight="1" thickTop="1" x14ac:dyDescent="0.2">
      <c r="A60" s="2"/>
      <c r="B60" s="2"/>
      <c r="C60" s="1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5" s="8" customFormat="1" ht="34.5" customHeight="1" x14ac:dyDescent="0.25">
      <c r="A61" s="63" t="s">
        <v>14</v>
      </c>
      <c r="B61" s="64"/>
      <c r="C61" s="9" t="s">
        <v>15</v>
      </c>
      <c r="D61" s="9" t="s">
        <v>16</v>
      </c>
      <c r="E61" s="9" t="s">
        <v>17</v>
      </c>
      <c r="F61" s="9" t="s">
        <v>18</v>
      </c>
      <c r="G61" s="9" t="s">
        <v>19</v>
      </c>
      <c r="H61" s="9" t="s">
        <v>20</v>
      </c>
      <c r="I61" s="9" t="s">
        <v>21</v>
      </c>
      <c r="J61" s="9" t="s">
        <v>22</v>
      </c>
      <c r="K61" s="9" t="s">
        <v>23</v>
      </c>
      <c r="L61" s="9" t="s">
        <v>24</v>
      </c>
      <c r="M61" s="9" t="s">
        <v>25</v>
      </c>
      <c r="N61" s="63" t="s">
        <v>26</v>
      </c>
      <c r="O61" s="65"/>
    </row>
    <row r="62" spans="1:15" s="3" customFormat="1" ht="18.95" customHeight="1" x14ac:dyDescent="0.2">
      <c r="A62" s="51" t="s">
        <v>84</v>
      </c>
      <c r="B62" s="52"/>
      <c r="C62" s="13" t="s">
        <v>28</v>
      </c>
      <c r="D62" s="11" t="s">
        <v>85</v>
      </c>
      <c r="E62" s="36"/>
      <c r="F62" s="25"/>
      <c r="G62" s="25"/>
      <c r="H62" s="25"/>
      <c r="I62" s="25"/>
      <c r="J62" s="25"/>
      <c r="K62" s="25"/>
      <c r="L62" s="25"/>
      <c r="M62" s="10">
        <f t="shared" ref="M62:M67" si="7">SUM(F62:L62)</f>
        <v>0</v>
      </c>
      <c r="N62" s="53"/>
      <c r="O62" s="54"/>
    </row>
    <row r="63" spans="1:15" s="3" customFormat="1" ht="18.95" customHeight="1" x14ac:dyDescent="0.2">
      <c r="A63" s="52"/>
      <c r="B63" s="52"/>
      <c r="C63" s="13" t="s">
        <v>86</v>
      </c>
      <c r="D63" s="11" t="s">
        <v>87</v>
      </c>
      <c r="E63" s="25"/>
      <c r="F63" s="25"/>
      <c r="G63" s="25"/>
      <c r="H63" s="25"/>
      <c r="I63" s="25"/>
      <c r="J63" s="25"/>
      <c r="K63" s="25"/>
      <c r="L63" s="25"/>
      <c r="M63" s="10">
        <f t="shared" si="7"/>
        <v>0</v>
      </c>
      <c r="N63" s="54"/>
      <c r="O63" s="54"/>
    </row>
    <row r="64" spans="1:15" s="3" customFormat="1" ht="18.95" customHeight="1" x14ac:dyDescent="0.2">
      <c r="A64" s="52"/>
      <c r="B64" s="52"/>
      <c r="C64" s="13" t="s">
        <v>88</v>
      </c>
      <c r="D64" s="11" t="s">
        <v>89</v>
      </c>
      <c r="E64" s="25"/>
      <c r="F64" s="25"/>
      <c r="G64" s="25"/>
      <c r="H64" s="25"/>
      <c r="I64" s="25"/>
      <c r="J64" s="25"/>
      <c r="K64" s="25"/>
      <c r="L64" s="25"/>
      <c r="M64" s="10">
        <f t="shared" si="7"/>
        <v>0</v>
      </c>
      <c r="N64" s="54"/>
      <c r="O64" s="54"/>
    </row>
    <row r="65" spans="1:16" s="3" customFormat="1" ht="27" x14ac:dyDescent="0.2">
      <c r="A65" s="52"/>
      <c r="B65" s="52"/>
      <c r="C65" s="13" t="s">
        <v>90</v>
      </c>
      <c r="D65" s="11" t="s">
        <v>91</v>
      </c>
      <c r="E65" s="25"/>
      <c r="F65" s="25"/>
      <c r="G65" s="25"/>
      <c r="H65" s="25"/>
      <c r="I65" s="25"/>
      <c r="J65" s="25"/>
      <c r="K65" s="25"/>
      <c r="L65" s="25"/>
      <c r="M65" s="10">
        <f t="shared" si="7"/>
        <v>0</v>
      </c>
      <c r="N65" s="54"/>
      <c r="O65" s="54"/>
    </row>
    <row r="66" spans="1:16" s="3" customFormat="1" ht="18.95" customHeight="1" x14ac:dyDescent="0.2">
      <c r="A66" s="52"/>
      <c r="B66" s="52"/>
      <c r="C66" s="13" t="s">
        <v>92</v>
      </c>
      <c r="D66" s="11" t="s">
        <v>93</v>
      </c>
      <c r="E66" s="36"/>
      <c r="F66" s="25"/>
      <c r="G66" s="25"/>
      <c r="H66" s="25"/>
      <c r="I66" s="25"/>
      <c r="J66" s="25"/>
      <c r="K66" s="25"/>
      <c r="L66" s="25"/>
      <c r="M66" s="10">
        <f t="shared" si="7"/>
        <v>0</v>
      </c>
      <c r="N66" s="54"/>
      <c r="O66" s="54"/>
    </row>
    <row r="67" spans="1:16" s="3" customFormat="1" ht="18.95" customHeight="1" x14ac:dyDescent="0.2">
      <c r="A67" s="52"/>
      <c r="B67" s="52"/>
      <c r="C67" s="13" t="s">
        <v>94</v>
      </c>
      <c r="D67" s="11" t="s">
        <v>93</v>
      </c>
      <c r="E67" s="36"/>
      <c r="F67" s="25"/>
      <c r="G67" s="25"/>
      <c r="H67" s="25"/>
      <c r="I67" s="25"/>
      <c r="J67" s="25"/>
      <c r="K67" s="25"/>
      <c r="L67" s="25"/>
      <c r="M67" s="10">
        <f t="shared" si="7"/>
        <v>0</v>
      </c>
      <c r="N67" s="54"/>
      <c r="O67" s="54"/>
    </row>
    <row r="68" spans="1:16" s="3" customFormat="1" ht="5.25" customHeight="1" x14ac:dyDescent="0.25">
      <c r="A68" s="87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1:16" s="3" customFormat="1" ht="18.95" customHeight="1" x14ac:dyDescent="0.2">
      <c r="A69" s="51" t="s">
        <v>95</v>
      </c>
      <c r="B69" s="52"/>
      <c r="C69" s="19" t="s">
        <v>96</v>
      </c>
      <c r="D69" s="11" t="s">
        <v>29</v>
      </c>
      <c r="E69" s="36"/>
      <c r="F69" s="25"/>
      <c r="G69" s="25"/>
      <c r="H69" s="25"/>
      <c r="I69" s="25"/>
      <c r="J69" s="25"/>
      <c r="K69" s="25"/>
      <c r="L69" s="25"/>
      <c r="M69" s="10">
        <f>SUM(F69:L69)</f>
        <v>0</v>
      </c>
      <c r="N69" s="53"/>
      <c r="O69" s="54"/>
    </row>
    <row r="70" spans="1:16" s="3" customFormat="1" ht="27" x14ac:dyDescent="0.2">
      <c r="A70" s="52"/>
      <c r="B70" s="52"/>
      <c r="C70" s="19" t="s">
        <v>97</v>
      </c>
      <c r="D70" s="11" t="s">
        <v>78</v>
      </c>
      <c r="E70" s="36"/>
      <c r="F70" s="25"/>
      <c r="G70" s="25"/>
      <c r="H70" s="25"/>
      <c r="I70" s="25"/>
      <c r="J70" s="25"/>
      <c r="K70" s="25"/>
      <c r="L70" s="25"/>
      <c r="M70" s="10">
        <f t="shared" ref="M70:M72" si="8">SUM(F70:L70)</f>
        <v>0</v>
      </c>
      <c r="N70" s="54"/>
      <c r="O70" s="54"/>
    </row>
    <row r="71" spans="1:16" s="3" customFormat="1" ht="27" x14ac:dyDescent="0.2">
      <c r="A71" s="52"/>
      <c r="B71" s="52"/>
      <c r="C71" s="19" t="s">
        <v>98</v>
      </c>
      <c r="D71" s="11" t="s">
        <v>71</v>
      </c>
      <c r="E71" s="36"/>
      <c r="F71" s="25"/>
      <c r="G71" s="25"/>
      <c r="H71" s="25"/>
      <c r="I71" s="25"/>
      <c r="J71" s="25"/>
      <c r="K71" s="25"/>
      <c r="L71" s="25"/>
      <c r="M71" s="10">
        <f t="shared" si="8"/>
        <v>0</v>
      </c>
      <c r="N71" s="54"/>
      <c r="O71" s="54"/>
    </row>
    <row r="72" spans="1:16" s="3" customFormat="1" ht="18.95" customHeight="1" x14ac:dyDescent="0.2">
      <c r="A72" s="52"/>
      <c r="B72" s="52"/>
      <c r="C72" s="19" t="s">
        <v>99</v>
      </c>
      <c r="D72" s="11" t="s">
        <v>73</v>
      </c>
      <c r="E72" s="36"/>
      <c r="F72" s="25"/>
      <c r="G72" s="25"/>
      <c r="H72" s="25"/>
      <c r="I72" s="25"/>
      <c r="J72" s="25"/>
      <c r="K72" s="25"/>
      <c r="L72" s="25"/>
      <c r="M72" s="10">
        <f t="shared" si="8"/>
        <v>0</v>
      </c>
      <c r="N72" s="54"/>
      <c r="O72" s="54"/>
    </row>
    <row r="73" spans="1:16" s="3" customFormat="1" ht="5.25" customHeight="1" x14ac:dyDescent="0.25">
      <c r="A73" s="87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6" s="3" customFormat="1" ht="18.95" customHeight="1" x14ac:dyDescent="0.2">
      <c r="A74" s="51" t="s">
        <v>100</v>
      </c>
      <c r="B74" s="52"/>
      <c r="C74" s="19" t="s">
        <v>96</v>
      </c>
      <c r="D74" s="11" t="s">
        <v>29</v>
      </c>
      <c r="E74" s="36"/>
      <c r="F74" s="25"/>
      <c r="G74" s="25"/>
      <c r="H74" s="25"/>
      <c r="I74" s="25"/>
      <c r="J74" s="25"/>
      <c r="K74" s="25"/>
      <c r="L74" s="25"/>
      <c r="M74" s="10">
        <f>SUM(F74:L74)</f>
        <v>0</v>
      </c>
      <c r="N74" s="53"/>
      <c r="O74" s="54"/>
    </row>
    <row r="75" spans="1:16" s="3" customFormat="1" ht="27" customHeight="1" x14ac:dyDescent="0.2">
      <c r="A75" s="52"/>
      <c r="B75" s="52"/>
      <c r="C75" s="19" t="s">
        <v>97</v>
      </c>
      <c r="D75" s="11" t="s">
        <v>78</v>
      </c>
      <c r="E75" s="36"/>
      <c r="F75" s="25"/>
      <c r="G75" s="25"/>
      <c r="H75" s="25"/>
      <c r="I75" s="25"/>
      <c r="J75" s="25"/>
      <c r="K75" s="25"/>
      <c r="L75" s="25"/>
      <c r="M75" s="10">
        <f t="shared" ref="M75:M78" si="9">SUM(F75:L75)</f>
        <v>0</v>
      </c>
      <c r="N75" s="54"/>
      <c r="O75" s="54"/>
    </row>
    <row r="76" spans="1:16" s="3" customFormat="1" ht="28.5" customHeight="1" x14ac:dyDescent="0.2">
      <c r="A76" s="52"/>
      <c r="B76" s="52"/>
      <c r="C76" s="19" t="s">
        <v>98</v>
      </c>
      <c r="D76" s="11" t="s">
        <v>71</v>
      </c>
      <c r="E76" s="36"/>
      <c r="F76" s="25"/>
      <c r="G76" s="25"/>
      <c r="H76" s="25"/>
      <c r="I76" s="25"/>
      <c r="J76" s="25"/>
      <c r="K76" s="25"/>
      <c r="L76" s="25"/>
      <c r="M76" s="10">
        <f t="shared" si="9"/>
        <v>0</v>
      </c>
      <c r="N76" s="54"/>
      <c r="O76" s="54"/>
    </row>
    <row r="77" spans="1:16" s="3" customFormat="1" ht="18.95" customHeight="1" x14ac:dyDescent="0.2">
      <c r="A77" s="52"/>
      <c r="B77" s="52"/>
      <c r="C77" s="19" t="s">
        <v>101</v>
      </c>
      <c r="D77" s="11" t="s">
        <v>73</v>
      </c>
      <c r="E77" s="36"/>
      <c r="F77" s="25"/>
      <c r="G77" s="25"/>
      <c r="H77" s="25"/>
      <c r="I77" s="25"/>
      <c r="J77" s="25"/>
      <c r="K77" s="25"/>
      <c r="L77" s="25"/>
      <c r="M77" s="10">
        <f t="shared" si="9"/>
        <v>0</v>
      </c>
      <c r="N77" s="54"/>
      <c r="O77" s="54"/>
      <c r="P77" s="48"/>
    </row>
    <row r="78" spans="1:16" s="3" customFormat="1" ht="36" x14ac:dyDescent="0.2">
      <c r="A78" s="52"/>
      <c r="B78" s="52"/>
      <c r="C78" s="20" t="s">
        <v>102</v>
      </c>
      <c r="D78" s="11" t="s">
        <v>103</v>
      </c>
      <c r="E78" s="36"/>
      <c r="F78" s="25"/>
      <c r="G78" s="25"/>
      <c r="H78" s="25"/>
      <c r="I78" s="25"/>
      <c r="J78" s="25"/>
      <c r="K78" s="25"/>
      <c r="L78" s="25"/>
      <c r="M78" s="10">
        <f t="shared" si="9"/>
        <v>0</v>
      </c>
      <c r="N78" s="54"/>
      <c r="O78" s="54"/>
    </row>
    <row r="79" spans="1:16" s="3" customFormat="1" ht="18.95" customHeight="1" x14ac:dyDescent="0.2">
      <c r="A79" s="52"/>
      <c r="B79" s="52"/>
      <c r="C79" s="20" t="s">
        <v>104</v>
      </c>
      <c r="D79" s="11" t="s">
        <v>105</v>
      </c>
      <c r="E79" s="25"/>
      <c r="F79" s="25"/>
      <c r="G79" s="25"/>
      <c r="H79" s="25"/>
      <c r="I79" s="25"/>
      <c r="J79" s="25"/>
      <c r="K79" s="25"/>
      <c r="L79" s="25"/>
      <c r="M79" s="10">
        <f>SUM(F79:L79)</f>
        <v>0</v>
      </c>
      <c r="N79" s="54"/>
      <c r="O79" s="54"/>
    </row>
    <row r="80" spans="1:16" s="3" customFormat="1" ht="5.25" customHeight="1" x14ac:dyDescent="0.25">
      <c r="A80" s="87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 s="3" customFormat="1" ht="9.75" customHeight="1" thickBot="1" x14ac:dyDescent="0.25">
      <c r="A81" s="2"/>
      <c r="B81" s="2"/>
      <c r="C81" s="1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5" s="3" customFormat="1" ht="20.25" customHeight="1" thickTop="1" thickBot="1" x14ac:dyDescent="0.3">
      <c r="A82" s="2"/>
      <c r="B82" s="2"/>
      <c r="C82" s="15"/>
      <c r="D82" s="2"/>
      <c r="E82" s="2"/>
      <c r="F82" s="2"/>
      <c r="G82" s="2"/>
      <c r="H82" s="37"/>
      <c r="I82" s="38"/>
      <c r="J82" s="38"/>
      <c r="K82" s="90" t="s">
        <v>106</v>
      </c>
      <c r="L82" s="91"/>
      <c r="M82" s="35">
        <f>SUM(M62:M80)</f>
        <v>0</v>
      </c>
      <c r="N82" s="2"/>
    </row>
    <row r="83" spans="1:15" s="3" customFormat="1" ht="24.75" customHeight="1" thickTop="1" thickBot="1" x14ac:dyDescent="0.25">
      <c r="A83" s="2"/>
      <c r="B83" s="2"/>
      <c r="C83" s="1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5" s="3" customFormat="1" ht="18.95" customHeight="1" thickTop="1" thickBot="1" x14ac:dyDescent="0.25">
      <c r="A84" s="2"/>
      <c r="B84" s="2"/>
      <c r="C84" s="15"/>
      <c r="D84" s="2"/>
      <c r="E84" s="2"/>
      <c r="F84" s="2"/>
      <c r="G84" s="2"/>
      <c r="H84" s="88" t="s">
        <v>107</v>
      </c>
      <c r="I84" s="89"/>
      <c r="J84" s="89"/>
      <c r="K84" s="89"/>
      <c r="L84" s="89"/>
      <c r="M84" s="26">
        <f>SUM(M35+M59+M82)</f>
        <v>0</v>
      </c>
      <c r="N84" s="2"/>
    </row>
    <row r="85" spans="1:15" s="3" customFormat="1" ht="18.95" customHeight="1" thickTop="1" thickBot="1" x14ac:dyDescent="0.25">
      <c r="A85" s="2"/>
      <c r="B85" s="2"/>
      <c r="C85" s="15"/>
      <c r="D85" s="2"/>
      <c r="E85" s="2"/>
      <c r="F85" s="2"/>
      <c r="G85" s="2"/>
      <c r="H85" s="88" t="s">
        <v>108</v>
      </c>
      <c r="I85" s="89"/>
      <c r="J85" s="89"/>
      <c r="K85" s="89"/>
      <c r="L85" s="89"/>
      <c r="M85" s="27">
        <f>SUM(M84)/60</f>
        <v>0</v>
      </c>
      <c r="N85" s="2"/>
    </row>
    <row r="86" spans="1:15" s="3" customFormat="1" ht="18.95" customHeight="1" thickTop="1" x14ac:dyDescent="0.2">
      <c r="A86" s="2"/>
      <c r="B86" s="2"/>
      <c r="C86" s="15"/>
      <c r="D86" s="2"/>
      <c r="E86" s="2"/>
      <c r="F86" s="2"/>
      <c r="G86" s="2"/>
      <c r="H86" s="37"/>
      <c r="I86" s="38"/>
      <c r="J86" s="38"/>
      <c r="K86" s="38"/>
      <c r="L86" s="38"/>
      <c r="M86" s="49"/>
      <c r="N86" s="2"/>
    </row>
    <row r="87" spans="1:15" s="3" customFormat="1" ht="25.5" customHeight="1" x14ac:dyDescent="0.25">
      <c r="A87" s="70" t="s">
        <v>57</v>
      </c>
      <c r="B87" s="62"/>
      <c r="C87" s="29">
        <f>C35</f>
        <v>0</v>
      </c>
      <c r="D87"/>
      <c r="E87" s="77" t="s">
        <v>58</v>
      </c>
      <c r="F87" s="69"/>
      <c r="G87" s="29">
        <f>(G35)</f>
        <v>0</v>
      </c>
      <c r="H87" s="29"/>
      <c r="I87" s="29"/>
      <c r="J87" s="39"/>
      <c r="K87" s="2"/>
    </row>
    <row r="88" spans="1:15" s="3" customFormat="1" ht="23.25" customHeight="1" x14ac:dyDescent="0.25">
      <c r="A88" s="6"/>
      <c r="B88"/>
      <c r="C88" s="39"/>
      <c r="D88"/>
      <c r="E88" s="6"/>
      <c r="F88"/>
      <c r="G88" s="39"/>
      <c r="H88" s="39"/>
      <c r="I88" s="39"/>
      <c r="J88" s="39"/>
      <c r="K88" s="2"/>
    </row>
    <row r="89" spans="1:15" s="8" customFormat="1" ht="34.5" customHeight="1" x14ac:dyDescent="0.25">
      <c r="A89" s="63" t="s">
        <v>14</v>
      </c>
      <c r="B89" s="64"/>
      <c r="C89" s="9" t="s">
        <v>15</v>
      </c>
      <c r="D89" s="9" t="s">
        <v>16</v>
      </c>
      <c r="E89" s="9" t="s">
        <v>17</v>
      </c>
      <c r="F89" s="9" t="s">
        <v>18</v>
      </c>
      <c r="G89" s="9" t="s">
        <v>19</v>
      </c>
      <c r="H89" s="9" t="s">
        <v>20</v>
      </c>
      <c r="I89" s="9" t="s">
        <v>21</v>
      </c>
      <c r="J89" s="9" t="s">
        <v>22</v>
      </c>
      <c r="K89" s="9" t="s">
        <v>23</v>
      </c>
      <c r="L89" s="9" t="s">
        <v>24</v>
      </c>
      <c r="M89" s="9" t="s">
        <v>25</v>
      </c>
      <c r="N89" s="63" t="s">
        <v>26</v>
      </c>
      <c r="O89" s="65"/>
    </row>
    <row r="90" spans="1:15" s="3" customFormat="1" ht="69" customHeight="1" x14ac:dyDescent="0.2">
      <c r="A90" s="51" t="s">
        <v>109</v>
      </c>
      <c r="B90" s="92"/>
      <c r="C90" s="13" t="s">
        <v>110</v>
      </c>
      <c r="D90" s="11" t="s">
        <v>111</v>
      </c>
      <c r="E90" s="36"/>
      <c r="F90" s="25"/>
      <c r="G90" s="25"/>
      <c r="H90" s="25"/>
      <c r="I90" s="25"/>
      <c r="J90" s="25"/>
      <c r="K90" s="25"/>
      <c r="L90" s="25"/>
      <c r="M90" s="10">
        <f>SUM(F90:L90)</f>
        <v>0</v>
      </c>
      <c r="N90" s="53"/>
      <c r="O90" s="54"/>
    </row>
    <row r="91" spans="1:15" s="3" customFormat="1" ht="5.0999999999999996" customHeight="1" thickBot="1" x14ac:dyDescent="0.25">
      <c r="A91" s="2"/>
      <c r="B91" s="2"/>
      <c r="C91" s="1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5" s="3" customFormat="1" ht="18.95" customHeight="1" thickTop="1" thickBot="1" x14ac:dyDescent="0.25">
      <c r="A92" s="2"/>
      <c r="B92" s="2"/>
      <c r="C92" s="15"/>
      <c r="D92" s="2"/>
      <c r="E92" s="2"/>
      <c r="F92" s="2"/>
      <c r="G92" s="2"/>
      <c r="H92" s="88" t="s">
        <v>112</v>
      </c>
      <c r="I92" s="89"/>
      <c r="J92" s="89"/>
      <c r="K92" s="89"/>
      <c r="L92" s="89"/>
      <c r="M92" s="26">
        <f>SUM(M84+M90)</f>
        <v>0</v>
      </c>
      <c r="N92" s="2"/>
    </row>
    <row r="93" spans="1:15" s="3" customFormat="1" ht="18.95" customHeight="1" thickTop="1" thickBot="1" x14ac:dyDescent="0.25">
      <c r="A93" s="2"/>
      <c r="B93" s="2"/>
      <c r="C93" s="15"/>
      <c r="D93" s="2"/>
      <c r="E93" s="2"/>
      <c r="F93" s="2"/>
      <c r="G93" s="2"/>
      <c r="H93" s="88" t="s">
        <v>108</v>
      </c>
      <c r="I93" s="89"/>
      <c r="J93" s="89"/>
      <c r="K93" s="89"/>
      <c r="L93" s="89"/>
      <c r="M93" s="27">
        <f>SUM(M92)/60</f>
        <v>0</v>
      </c>
      <c r="N93" s="2"/>
    </row>
    <row r="94" spans="1:15" s="3" customFormat="1" ht="5.25" customHeight="1" thickTop="1" x14ac:dyDescent="0.2">
      <c r="A94" s="2"/>
      <c r="B94" s="2"/>
      <c r="C94" s="15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5" s="3" customFormat="1" ht="7.5" customHeight="1" x14ac:dyDescent="0.25">
      <c r="A95" s="93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</row>
    <row r="96" spans="1:15" s="3" customFormat="1" ht="13.5" customHeight="1" thickBot="1" x14ac:dyDescent="0.25">
      <c r="A96" s="2"/>
      <c r="B96" s="2"/>
      <c r="C96" s="15"/>
      <c r="D96" s="2"/>
      <c r="E96" s="2"/>
      <c r="F96" s="2"/>
      <c r="G96" s="2"/>
      <c r="H96" s="100" t="s">
        <v>113</v>
      </c>
      <c r="I96" s="100"/>
      <c r="J96" s="100"/>
      <c r="K96" s="100"/>
      <c r="L96" s="100"/>
      <c r="M96" s="100"/>
      <c r="N96" s="2"/>
    </row>
    <row r="97" spans="1:17" s="3" customFormat="1" ht="16.5" customHeight="1" thickTop="1" thickBot="1" x14ac:dyDescent="0.25">
      <c r="A97" s="30"/>
      <c r="B97" s="30"/>
      <c r="C97" s="30"/>
      <c r="D97" s="30"/>
      <c r="E97" s="30"/>
      <c r="F97" s="30"/>
      <c r="G97" s="2"/>
      <c r="H97" s="95" t="s">
        <v>114</v>
      </c>
      <c r="I97" s="96"/>
      <c r="J97" s="96"/>
      <c r="K97" s="96"/>
      <c r="L97" s="97"/>
      <c r="M97" s="12">
        <f>SUM(M35)</f>
        <v>0</v>
      </c>
      <c r="N97" s="2"/>
    </row>
    <row r="98" spans="1:17" s="3" customFormat="1" ht="16.5" customHeight="1" thickTop="1" thickBot="1" x14ac:dyDescent="0.25">
      <c r="A98" s="30"/>
      <c r="B98" s="30"/>
      <c r="C98" s="30"/>
      <c r="D98" s="30"/>
      <c r="E98" s="30"/>
      <c r="F98" s="30"/>
      <c r="G98" s="2"/>
      <c r="H98" s="95" t="s">
        <v>115</v>
      </c>
      <c r="I98" s="98"/>
      <c r="J98" s="98"/>
      <c r="K98" s="98"/>
      <c r="L98" s="99"/>
      <c r="M98" s="12">
        <f>SUM(M59)</f>
        <v>0</v>
      </c>
      <c r="N98" s="2"/>
    </row>
    <row r="99" spans="1:17" s="3" customFormat="1" ht="16.5" customHeight="1" thickTop="1" thickBot="1" x14ac:dyDescent="0.25">
      <c r="A99" s="30"/>
      <c r="B99" s="30"/>
      <c r="C99" s="30"/>
      <c r="D99" s="30"/>
      <c r="E99" s="30"/>
      <c r="F99" s="30"/>
      <c r="G99" s="2"/>
      <c r="H99" s="95" t="s">
        <v>116</v>
      </c>
      <c r="I99" s="98"/>
      <c r="J99" s="98"/>
      <c r="K99" s="98"/>
      <c r="L99" s="99"/>
      <c r="M99" s="12">
        <f>SUM(M82)</f>
        <v>0</v>
      </c>
      <c r="N99" s="2"/>
    </row>
    <row r="100" spans="1:17" s="3" customFormat="1" ht="17.25" customHeight="1" thickTop="1" thickBot="1" x14ac:dyDescent="0.25">
      <c r="A100" s="30"/>
      <c r="B100" s="42"/>
      <c r="C100" s="43"/>
      <c r="D100" s="44"/>
      <c r="E100" s="44"/>
      <c r="F100" s="45"/>
      <c r="G100" s="2"/>
      <c r="H100" s="95" t="s">
        <v>117</v>
      </c>
      <c r="I100" s="98"/>
      <c r="J100" s="98"/>
      <c r="K100" s="98"/>
      <c r="L100" s="99"/>
      <c r="M100" s="12">
        <f>SUM(M90)</f>
        <v>0</v>
      </c>
      <c r="N100" s="2"/>
    </row>
    <row r="101" spans="1:17" s="3" customFormat="1" ht="16.5" customHeight="1" thickTop="1" thickBot="1" x14ac:dyDescent="0.3">
      <c r="A101" s="30"/>
      <c r="B101" s="41"/>
      <c r="C101" s="40"/>
      <c r="D101" s="41"/>
      <c r="E101" s="42"/>
      <c r="F101" s="44"/>
      <c r="G101" s="2"/>
      <c r="H101" s="95" t="s">
        <v>118</v>
      </c>
      <c r="I101" s="98"/>
      <c r="J101" s="98"/>
      <c r="K101" s="98"/>
      <c r="L101" s="99"/>
      <c r="M101" s="12">
        <f>SUM(M97:M100)</f>
        <v>0</v>
      </c>
      <c r="P101"/>
      <c r="Q101"/>
    </row>
    <row r="102" spans="1:17" s="3" customFormat="1" ht="17.25" customHeight="1" thickTop="1" thickBot="1" x14ac:dyDescent="0.3">
      <c r="A102" s="30"/>
      <c r="B102" s="41"/>
      <c r="C102" s="40"/>
      <c r="D102" s="41"/>
      <c r="E102" s="42"/>
      <c r="F102" s="41"/>
      <c r="G102" s="2"/>
      <c r="H102" s="95" t="s">
        <v>119</v>
      </c>
      <c r="I102" s="98"/>
      <c r="J102" s="98"/>
      <c r="K102" s="98"/>
      <c r="L102" s="99"/>
      <c r="M102" s="21">
        <f>SUM(M97:M100)/60</f>
        <v>0</v>
      </c>
      <c r="N102" s="32"/>
      <c r="O102" s="31"/>
      <c r="P102"/>
      <c r="Q102"/>
    </row>
    <row r="103" spans="1:17" s="3" customFormat="1" ht="15" customHeight="1" thickTop="1" x14ac:dyDescent="0.2">
      <c r="A103" s="2"/>
      <c r="B103" s="2"/>
      <c r="C103" s="1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3"/>
    </row>
    <row r="104" spans="1:17" s="3" customFormat="1" x14ac:dyDescent="0.2">
      <c r="A104" s="28"/>
      <c r="B104" s="104" t="s">
        <v>120</v>
      </c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48"/>
    </row>
    <row r="105" spans="1:17" s="3" customFormat="1" ht="18.95" customHeight="1" x14ac:dyDescent="0.25">
      <c r="A105" s="101"/>
      <c r="B105" s="101"/>
      <c r="C105" s="101"/>
      <c r="D105" s="103"/>
      <c r="E105" s="103"/>
      <c r="F105" s="2"/>
      <c r="G105" s="2"/>
      <c r="H105" s="101"/>
      <c r="I105" s="102"/>
      <c r="J105" s="102"/>
      <c r="K105" s="102"/>
      <c r="L105" s="102"/>
      <c r="M105" s="102"/>
      <c r="N105" s="102"/>
      <c r="O105" s="22"/>
    </row>
    <row r="106" spans="1:17" s="3" customFormat="1" ht="13.5" customHeight="1" x14ac:dyDescent="0.2">
      <c r="A106" s="106" t="s">
        <v>121</v>
      </c>
      <c r="B106" s="107"/>
      <c r="C106" s="107"/>
      <c r="D106" s="106" t="s">
        <v>122</v>
      </c>
      <c r="E106" s="108"/>
      <c r="F106" s="46"/>
      <c r="G106" s="46"/>
      <c r="H106" s="106" t="s">
        <v>123</v>
      </c>
      <c r="I106" s="107"/>
      <c r="J106" s="107"/>
      <c r="K106" s="107"/>
      <c r="L106" s="107"/>
      <c r="M106" s="107"/>
      <c r="N106" s="107"/>
      <c r="O106" s="47" t="s">
        <v>122</v>
      </c>
    </row>
    <row r="107" spans="1:17" s="3" customFormat="1" ht="6.95" customHeight="1" x14ac:dyDescent="0.2">
      <c r="A107" s="2"/>
      <c r="B107" s="2"/>
      <c r="C107" s="15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7" s="3" customFormat="1" x14ac:dyDescent="0.2">
      <c r="A108" s="28"/>
      <c r="B108" s="104" t="s">
        <v>120</v>
      </c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</row>
    <row r="109" spans="1:17" s="3" customFormat="1" ht="18.95" customHeight="1" x14ac:dyDescent="0.25">
      <c r="A109" s="101"/>
      <c r="B109" s="102"/>
      <c r="C109" s="102"/>
      <c r="D109" s="103"/>
      <c r="E109" s="103"/>
      <c r="F109" s="2"/>
      <c r="G109" s="2"/>
      <c r="H109" s="101"/>
      <c r="I109" s="102"/>
      <c r="J109" s="102"/>
      <c r="K109" s="102"/>
      <c r="L109" s="102"/>
      <c r="M109" s="102"/>
      <c r="N109" s="102"/>
      <c r="O109" s="22"/>
    </row>
    <row r="110" spans="1:17" s="3" customFormat="1" ht="13.5" customHeight="1" x14ac:dyDescent="0.2">
      <c r="A110" s="106" t="s">
        <v>121</v>
      </c>
      <c r="B110" s="107"/>
      <c r="C110" s="107"/>
      <c r="D110" s="106" t="s">
        <v>124</v>
      </c>
      <c r="E110" s="108"/>
      <c r="F110" s="46"/>
      <c r="G110" s="46"/>
      <c r="H110" s="106" t="s">
        <v>123</v>
      </c>
      <c r="I110" s="107"/>
      <c r="J110" s="107"/>
      <c r="K110" s="107"/>
      <c r="L110" s="107"/>
      <c r="M110" s="107"/>
      <c r="N110" s="107"/>
      <c r="O110" s="47" t="s">
        <v>124</v>
      </c>
    </row>
    <row r="111" spans="1:17" s="3" customFormat="1" ht="6.95" customHeight="1" x14ac:dyDescent="0.2">
      <c r="A111" s="2"/>
      <c r="B111" s="2"/>
      <c r="C111" s="1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7" s="3" customFormat="1" x14ac:dyDescent="0.2">
      <c r="A112" s="28"/>
      <c r="B112" s="104" t="s">
        <v>120</v>
      </c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</row>
    <row r="113" spans="1:15" s="3" customFormat="1" ht="18.95" customHeight="1" x14ac:dyDescent="0.25">
      <c r="A113" s="101"/>
      <c r="B113" s="102"/>
      <c r="C113" s="102"/>
      <c r="D113" s="103"/>
      <c r="E113" s="103"/>
      <c r="F113" s="2"/>
      <c r="G113" s="2"/>
      <c r="H113" s="101"/>
      <c r="I113" s="102"/>
      <c r="J113" s="102"/>
      <c r="K113" s="102"/>
      <c r="L113" s="102"/>
      <c r="M113" s="102"/>
      <c r="N113" s="102"/>
      <c r="O113" s="22"/>
    </row>
    <row r="114" spans="1:15" s="3" customFormat="1" ht="13.5" customHeight="1" x14ac:dyDescent="0.2">
      <c r="A114" s="106" t="s">
        <v>121</v>
      </c>
      <c r="B114" s="107"/>
      <c r="C114" s="107"/>
      <c r="D114" s="106" t="s">
        <v>125</v>
      </c>
      <c r="E114" s="108"/>
      <c r="F114" s="46"/>
      <c r="G114" s="46"/>
      <c r="H114" s="106" t="s">
        <v>123</v>
      </c>
      <c r="I114" s="107"/>
      <c r="J114" s="107"/>
      <c r="K114" s="107"/>
      <c r="L114" s="107"/>
      <c r="M114" s="107"/>
      <c r="N114" s="107"/>
      <c r="O114" s="47" t="s">
        <v>125</v>
      </c>
    </row>
    <row r="115" spans="1:15" s="3" customFormat="1" ht="6.95" customHeight="1" x14ac:dyDescent="0.2">
      <c r="A115" s="2"/>
      <c r="B115" s="2"/>
      <c r="C115" s="15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5" s="3" customFormat="1" x14ac:dyDescent="0.2">
      <c r="A116" s="28"/>
      <c r="B116" s="104" t="s">
        <v>120</v>
      </c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</row>
    <row r="117" spans="1:15" s="3" customFormat="1" ht="18.95" customHeight="1" x14ac:dyDescent="0.25">
      <c r="A117" s="101"/>
      <c r="B117" s="102"/>
      <c r="C117" s="102"/>
      <c r="D117" s="103"/>
      <c r="E117" s="103"/>
      <c r="F117" s="2"/>
      <c r="G117" s="2"/>
      <c r="H117" s="101"/>
      <c r="I117" s="102"/>
      <c r="J117" s="102"/>
      <c r="K117" s="102"/>
      <c r="L117" s="102"/>
      <c r="M117" s="102"/>
      <c r="N117" s="102"/>
      <c r="O117" s="22"/>
    </row>
    <row r="118" spans="1:15" s="3" customFormat="1" ht="13.5" customHeight="1" x14ac:dyDescent="0.2">
      <c r="A118" s="106" t="s">
        <v>121</v>
      </c>
      <c r="B118" s="107"/>
      <c r="C118" s="107"/>
      <c r="D118" s="106" t="s">
        <v>126</v>
      </c>
      <c r="E118" s="108"/>
      <c r="F118" s="46"/>
      <c r="G118" s="46"/>
      <c r="H118" s="106" t="s">
        <v>123</v>
      </c>
      <c r="I118" s="107"/>
      <c r="J118" s="107"/>
      <c r="K118" s="107"/>
      <c r="L118" s="107"/>
      <c r="M118" s="107"/>
      <c r="N118" s="107"/>
      <c r="O118" s="47" t="s">
        <v>126</v>
      </c>
    </row>
    <row r="119" spans="1:15" s="3" customFormat="1" ht="9.75" customHeight="1" x14ac:dyDescent="0.2">
      <c r="A119" s="23"/>
      <c r="B119" s="16"/>
      <c r="C119" s="16"/>
      <c r="D119" s="23"/>
      <c r="E119" s="24"/>
      <c r="F119" s="2"/>
      <c r="G119" s="2"/>
      <c r="H119" s="23"/>
      <c r="I119" s="16"/>
      <c r="J119" s="16"/>
      <c r="K119" s="16"/>
      <c r="L119" s="16"/>
      <c r="M119" s="16"/>
      <c r="N119" s="16"/>
      <c r="O119" s="23"/>
    </row>
    <row r="120" spans="1:15" s="3" customFormat="1" ht="18" customHeight="1" x14ac:dyDescent="0.25">
      <c r="A120" s="70" t="s">
        <v>57</v>
      </c>
      <c r="B120" s="62"/>
      <c r="C120" s="29">
        <f>C35</f>
        <v>0</v>
      </c>
      <c r="D120"/>
      <c r="E120" s="70" t="s">
        <v>58</v>
      </c>
      <c r="F120" s="62"/>
      <c r="G120" s="109">
        <f>(G35)</f>
        <v>0</v>
      </c>
      <c r="H120" s="109"/>
      <c r="I120" s="109"/>
      <c r="J120" s="109"/>
      <c r="K120" s="2"/>
    </row>
    <row r="121" spans="1:15" s="3" customFormat="1" ht="11.25" x14ac:dyDescent="0.2"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5" s="3" customFormat="1" ht="18.95" customHeight="1" x14ac:dyDescent="0.2">
      <c r="A122" s="2"/>
      <c r="B122" s="2"/>
      <c r="C122" s="15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5" s="3" customFormat="1" ht="18.95" customHeight="1" x14ac:dyDescent="0.2">
      <c r="A123" s="2"/>
      <c r="B123" s="2"/>
      <c r="C123" s="15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5" s="3" customFormat="1" ht="18.95" customHeight="1" x14ac:dyDescent="0.2">
      <c r="A124" s="2"/>
      <c r="B124" s="2"/>
      <c r="C124" s="15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5" s="3" customFormat="1" ht="18.95" customHeight="1" x14ac:dyDescent="0.2">
      <c r="A125" s="2"/>
      <c r="B125" s="2"/>
      <c r="C125" s="15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5" s="3" customFormat="1" ht="18.95" customHeight="1" x14ac:dyDescent="0.2">
      <c r="A126" s="2"/>
      <c r="B126" s="2"/>
      <c r="C126" s="15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5" s="3" customFormat="1" ht="18.95" customHeight="1" x14ac:dyDescent="0.2">
      <c r="A127" s="2"/>
      <c r="B127" s="2"/>
      <c r="C127" s="15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5" s="3" customFormat="1" ht="18.95" customHeight="1" x14ac:dyDescent="0.2">
      <c r="A128" s="2"/>
      <c r="B128" s="2"/>
      <c r="C128" s="15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3" customFormat="1" ht="18.95" customHeight="1" x14ac:dyDescent="0.2">
      <c r="A129" s="2"/>
      <c r="B129" s="2"/>
      <c r="C129" s="15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3" customFormat="1" ht="18.95" customHeight="1" x14ac:dyDescent="0.2">
      <c r="A130" s="2"/>
      <c r="B130" s="2"/>
      <c r="C130" s="1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3" customFormat="1" ht="18.95" customHeight="1" x14ac:dyDescent="0.2">
      <c r="A131" s="2"/>
      <c r="B131" s="2"/>
      <c r="C131" s="1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3" customFormat="1" ht="18.95" customHeight="1" x14ac:dyDescent="0.2">
      <c r="A132" s="2"/>
      <c r="B132" s="2"/>
      <c r="C132" s="15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3" customFormat="1" ht="18.95" customHeight="1" x14ac:dyDescent="0.2">
      <c r="A133" s="2"/>
      <c r="B133" s="2"/>
      <c r="C133" s="15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3" customFormat="1" ht="18.95" customHeight="1" x14ac:dyDescent="0.2">
      <c r="A134" s="2"/>
      <c r="B134" s="2"/>
      <c r="C134" s="15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3" customFormat="1" ht="18.95" customHeight="1" x14ac:dyDescent="0.2">
      <c r="A135" s="2"/>
      <c r="B135" s="2"/>
      <c r="C135" s="15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3" customFormat="1" ht="18.95" customHeight="1" x14ac:dyDescent="0.2">
      <c r="A136" s="2"/>
      <c r="B136" s="2"/>
      <c r="C136" s="15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3" customFormat="1" ht="18.95" customHeight="1" x14ac:dyDescent="0.2">
      <c r="A137" s="2"/>
      <c r="B137" s="2"/>
      <c r="C137" s="15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3" customFormat="1" ht="18.95" customHeight="1" x14ac:dyDescent="0.2">
      <c r="A138" s="2"/>
      <c r="B138" s="2"/>
      <c r="C138" s="15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3" customFormat="1" ht="18.95" customHeight="1" x14ac:dyDescent="0.2">
      <c r="A139" s="2"/>
      <c r="B139" s="2"/>
      <c r="C139" s="15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s="3" customFormat="1" ht="18.95" customHeight="1" x14ac:dyDescent="0.2">
      <c r="A140" s="2"/>
      <c r="B140" s="2"/>
      <c r="C140" s="15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s="3" customFormat="1" ht="18.95" customHeight="1" x14ac:dyDescent="0.2">
      <c r="A141" s="2"/>
      <c r="B141" s="2"/>
      <c r="C141" s="15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s="3" customFormat="1" ht="18.95" customHeight="1" x14ac:dyDescent="0.2">
      <c r="A142" s="2"/>
      <c r="B142" s="2"/>
      <c r="C142" s="15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s="3" customFormat="1" ht="18.95" customHeight="1" x14ac:dyDescent="0.2">
      <c r="A143" s="2"/>
      <c r="B143" s="2"/>
      <c r="C143" s="15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s="3" customFormat="1" ht="18.95" customHeight="1" x14ac:dyDescent="0.2">
      <c r="A144" s="2"/>
      <c r="B144" s="2"/>
      <c r="C144" s="1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s="3" customFormat="1" ht="18.95" customHeight="1" x14ac:dyDescent="0.2">
      <c r="A145" s="2"/>
      <c r="B145" s="2"/>
      <c r="C145" s="1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s="3" customFormat="1" ht="18.95" customHeight="1" x14ac:dyDescent="0.2">
      <c r="A146" s="2"/>
      <c r="B146" s="2"/>
      <c r="C146" s="15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s="3" customFormat="1" ht="18.95" customHeight="1" x14ac:dyDescent="0.2">
      <c r="A147" s="2"/>
      <c r="B147" s="2"/>
      <c r="C147" s="15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s="3" customFormat="1" ht="18.95" customHeight="1" x14ac:dyDescent="0.2">
      <c r="A148" s="2"/>
      <c r="B148" s="2"/>
      <c r="C148" s="15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s="3" customFormat="1" ht="18.95" customHeight="1" x14ac:dyDescent="0.2">
      <c r="A149" s="2"/>
      <c r="B149" s="2"/>
      <c r="C149" s="15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s="3" customFormat="1" ht="18.95" customHeight="1" x14ac:dyDescent="0.2">
      <c r="A150" s="2"/>
      <c r="B150" s="2"/>
      <c r="C150" s="15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s="3" customFormat="1" ht="18.95" customHeight="1" x14ac:dyDescent="0.2">
      <c r="A151" s="2"/>
      <c r="B151" s="2"/>
      <c r="C151" s="15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s="3" customFormat="1" ht="18.95" customHeight="1" x14ac:dyDescent="0.2">
      <c r="A152" s="2"/>
      <c r="B152" s="2"/>
      <c r="C152" s="15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s="3" customFormat="1" ht="18.95" customHeight="1" x14ac:dyDescent="0.2">
      <c r="A153" s="2"/>
      <c r="B153" s="2"/>
      <c r="C153" s="15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s="3" customFormat="1" ht="18.95" customHeight="1" x14ac:dyDescent="0.2">
      <c r="A154" s="2"/>
      <c r="B154" s="2"/>
      <c r="C154" s="15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s="3" customFormat="1" ht="18.95" customHeight="1" x14ac:dyDescent="0.2">
      <c r="A155" s="2"/>
      <c r="B155" s="2"/>
      <c r="C155" s="15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s="3" customFormat="1" ht="18.95" customHeight="1" x14ac:dyDescent="0.2">
      <c r="A156" s="2"/>
      <c r="B156" s="2"/>
      <c r="C156" s="15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s="3" customFormat="1" ht="18.95" customHeight="1" x14ac:dyDescent="0.2">
      <c r="A157" s="2"/>
      <c r="B157" s="2"/>
      <c r="C157" s="15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s="3" customFormat="1" ht="18.95" customHeight="1" x14ac:dyDescent="0.2">
      <c r="A158" s="2"/>
      <c r="B158" s="2"/>
      <c r="C158" s="1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s="3" customFormat="1" ht="18.95" customHeight="1" x14ac:dyDescent="0.2">
      <c r="A159" s="2"/>
      <c r="B159" s="2"/>
      <c r="C159" s="1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s="3" customFormat="1" ht="18.95" customHeight="1" x14ac:dyDescent="0.2">
      <c r="A160" s="2"/>
      <c r="B160" s="2"/>
      <c r="C160" s="15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s="3" customFormat="1" ht="18.95" customHeight="1" x14ac:dyDescent="0.2">
      <c r="A161" s="2"/>
      <c r="B161" s="2"/>
      <c r="C161" s="15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s="3" customFormat="1" ht="18.95" customHeight="1" x14ac:dyDescent="0.2">
      <c r="A162" s="2"/>
      <c r="B162" s="2"/>
      <c r="C162" s="15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s="3" customFormat="1" ht="18.95" customHeight="1" x14ac:dyDescent="0.2">
      <c r="A163" s="2"/>
      <c r="B163" s="2"/>
      <c r="C163" s="15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s="3" customFormat="1" ht="18.95" customHeight="1" x14ac:dyDescent="0.2">
      <c r="A164" s="2"/>
      <c r="B164" s="2"/>
      <c r="C164" s="15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s="3" customFormat="1" ht="18.95" customHeight="1" x14ac:dyDescent="0.2">
      <c r="A165" s="2"/>
      <c r="B165" s="2"/>
      <c r="C165" s="15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s="3" customFormat="1" ht="18.95" customHeight="1" x14ac:dyDescent="0.2">
      <c r="A166" s="2"/>
      <c r="B166" s="2"/>
      <c r="C166" s="15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s="3" customFormat="1" ht="18.95" customHeight="1" x14ac:dyDescent="0.2">
      <c r="A167" s="2"/>
      <c r="B167" s="2"/>
      <c r="C167" s="15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s="3" customFormat="1" ht="18.95" customHeight="1" x14ac:dyDescent="0.2">
      <c r="A168" s="2"/>
      <c r="B168" s="2"/>
      <c r="C168" s="15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s="3" customFormat="1" ht="18.95" customHeight="1" x14ac:dyDescent="0.2">
      <c r="A169" s="2"/>
      <c r="B169" s="2"/>
      <c r="C169" s="15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s="3" customFormat="1" ht="18.95" customHeight="1" x14ac:dyDescent="0.2">
      <c r="A170" s="2"/>
      <c r="B170" s="2"/>
      <c r="C170" s="15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s="3" customFormat="1" ht="18.95" customHeight="1" x14ac:dyDescent="0.2">
      <c r="A171" s="2"/>
      <c r="B171" s="2"/>
      <c r="C171" s="15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s="3" customFormat="1" ht="18.95" customHeight="1" x14ac:dyDescent="0.2">
      <c r="A172" s="2"/>
      <c r="B172" s="2"/>
      <c r="C172" s="1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s="3" customFormat="1" ht="18.95" customHeight="1" x14ac:dyDescent="0.2">
      <c r="A173" s="2"/>
      <c r="B173" s="2"/>
      <c r="C173" s="1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s="3" customFormat="1" ht="18.95" customHeight="1" x14ac:dyDescent="0.2">
      <c r="A174" s="2"/>
      <c r="B174" s="2"/>
      <c r="C174" s="15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s="3" customFormat="1" ht="18.95" customHeight="1" x14ac:dyDescent="0.2">
      <c r="A175" s="2"/>
      <c r="B175" s="2"/>
      <c r="C175" s="15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s="3" customFormat="1" ht="18.95" customHeight="1" x14ac:dyDescent="0.2">
      <c r="A176" s="2"/>
      <c r="B176" s="2"/>
      <c r="C176" s="15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s="3" customFormat="1" ht="18.95" customHeight="1" x14ac:dyDescent="0.2">
      <c r="A177" s="2"/>
      <c r="B177" s="2"/>
      <c r="C177" s="15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s="3" customFormat="1" ht="18.95" customHeight="1" x14ac:dyDescent="0.2">
      <c r="A178" s="2"/>
      <c r="B178" s="2"/>
      <c r="C178" s="15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s="3" customFormat="1" ht="18.95" customHeight="1" x14ac:dyDescent="0.2">
      <c r="A179" s="2"/>
      <c r="B179" s="2"/>
      <c r="C179" s="15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s="3" customFormat="1" ht="18.95" customHeight="1" x14ac:dyDescent="0.2">
      <c r="A180" s="2"/>
      <c r="B180" s="2"/>
      <c r="C180" s="15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s="3" customFormat="1" ht="18.95" customHeight="1" x14ac:dyDescent="0.2">
      <c r="A181" s="2"/>
      <c r="B181" s="2"/>
      <c r="C181" s="15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s="3" customFormat="1" ht="18.95" customHeight="1" x14ac:dyDescent="0.2">
      <c r="A182" s="2"/>
      <c r="B182" s="2"/>
      <c r="C182" s="15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s="3" customFormat="1" ht="18.95" customHeight="1" x14ac:dyDescent="0.2">
      <c r="A183" s="2"/>
      <c r="B183" s="2"/>
      <c r="C183" s="15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s="3" customFormat="1" ht="18.95" customHeight="1" x14ac:dyDescent="0.2">
      <c r="A184" s="2"/>
      <c r="B184" s="2"/>
      <c r="C184" s="15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s="3" customFormat="1" ht="18.95" customHeight="1" x14ac:dyDescent="0.2">
      <c r="A185" s="2"/>
      <c r="B185" s="2"/>
      <c r="C185" s="15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s="3" customFormat="1" ht="18.95" customHeight="1" x14ac:dyDescent="0.2">
      <c r="A186" s="2"/>
      <c r="B186" s="2"/>
      <c r="C186" s="1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s="3" customFormat="1" ht="18.95" customHeight="1" x14ac:dyDescent="0.2">
      <c r="A187" s="2"/>
      <c r="B187" s="2"/>
      <c r="C187" s="1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s="3" customFormat="1" ht="18.95" customHeight="1" x14ac:dyDescent="0.2">
      <c r="A188" s="2"/>
      <c r="B188" s="2"/>
      <c r="C188" s="15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s="3" customFormat="1" ht="18.95" customHeight="1" x14ac:dyDescent="0.2">
      <c r="A189" s="2"/>
      <c r="B189" s="2"/>
      <c r="C189" s="15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s="3" customFormat="1" ht="18.95" customHeight="1" x14ac:dyDescent="0.2">
      <c r="A190" s="2"/>
      <c r="B190" s="2"/>
      <c r="C190" s="15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s="3" customFormat="1" ht="18.95" customHeight="1" x14ac:dyDescent="0.2">
      <c r="A191" s="2"/>
      <c r="B191" s="2"/>
      <c r="C191" s="15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s="3" customFormat="1" ht="18.95" customHeight="1" x14ac:dyDescent="0.2">
      <c r="A192" s="2"/>
      <c r="B192" s="2"/>
      <c r="C192" s="15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s="3" customFormat="1" ht="18.95" customHeight="1" x14ac:dyDescent="0.2">
      <c r="A193" s="2"/>
      <c r="B193" s="2"/>
      <c r="C193" s="15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s="3" customFormat="1" ht="18.95" customHeight="1" x14ac:dyDescent="0.2">
      <c r="A194" s="2"/>
      <c r="B194" s="2"/>
      <c r="C194" s="15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s="3" customFormat="1" ht="18.95" customHeight="1" x14ac:dyDescent="0.2">
      <c r="A195" s="2"/>
      <c r="B195" s="2"/>
      <c r="C195" s="15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s="3" customFormat="1" ht="18.95" customHeight="1" x14ac:dyDescent="0.2">
      <c r="A196" s="2"/>
      <c r="B196" s="2"/>
      <c r="C196" s="15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s="3" customFormat="1" ht="18.95" customHeight="1" x14ac:dyDescent="0.2">
      <c r="A197" s="2"/>
      <c r="B197" s="2"/>
      <c r="C197" s="15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s="3" customFormat="1" ht="18.95" customHeight="1" x14ac:dyDescent="0.2">
      <c r="A198" s="2"/>
      <c r="B198" s="2"/>
      <c r="C198" s="15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s="3" customFormat="1" ht="18.95" customHeight="1" x14ac:dyDescent="0.2">
      <c r="A199" s="2"/>
      <c r="B199" s="2"/>
      <c r="C199" s="15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s="3" customFormat="1" ht="18.95" customHeight="1" x14ac:dyDescent="0.2">
      <c r="A200" s="2"/>
      <c r="B200" s="2"/>
      <c r="C200" s="1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s="3" customFormat="1" ht="18.95" customHeight="1" x14ac:dyDescent="0.2">
      <c r="A201" s="2"/>
      <c r="B201" s="2"/>
      <c r="C201" s="1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s="3" customFormat="1" ht="18.95" customHeight="1" x14ac:dyDescent="0.2">
      <c r="A202" s="2"/>
      <c r="B202" s="2"/>
      <c r="C202" s="15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s="3" customFormat="1" ht="18.95" customHeight="1" x14ac:dyDescent="0.2">
      <c r="A203" s="2"/>
      <c r="B203" s="2"/>
      <c r="C203" s="15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s="3" customFormat="1" ht="18.95" customHeight="1" x14ac:dyDescent="0.2">
      <c r="A204" s="2"/>
      <c r="B204" s="2"/>
      <c r="C204" s="15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s="3" customFormat="1" ht="18.95" customHeight="1" x14ac:dyDescent="0.2">
      <c r="A205" s="2"/>
      <c r="B205" s="2"/>
      <c r="C205" s="15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s="3" customFormat="1" ht="18.95" customHeight="1" x14ac:dyDescent="0.2">
      <c r="A206" s="2"/>
      <c r="B206" s="2"/>
      <c r="C206" s="15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s="3" customFormat="1" ht="18.95" customHeight="1" x14ac:dyDescent="0.2">
      <c r="A207" s="2"/>
      <c r="B207" s="2"/>
      <c r="C207" s="15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s="3" customFormat="1" ht="18.95" customHeight="1" x14ac:dyDescent="0.2">
      <c r="A208" s="2"/>
      <c r="B208" s="2"/>
      <c r="C208" s="15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s="3" customFormat="1" ht="18.95" customHeight="1" x14ac:dyDescent="0.2">
      <c r="A209" s="2"/>
      <c r="B209" s="2"/>
      <c r="C209" s="15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s="3" customFormat="1" ht="18.95" customHeight="1" x14ac:dyDescent="0.2">
      <c r="A210" s="2"/>
      <c r="B210" s="2"/>
      <c r="C210" s="15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s="3" customFormat="1" ht="18.95" customHeight="1" x14ac:dyDescent="0.2">
      <c r="A211" s="2"/>
      <c r="B211" s="2"/>
      <c r="C211" s="15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s="3" customFormat="1" ht="18.95" customHeight="1" x14ac:dyDescent="0.2">
      <c r="A212" s="2"/>
      <c r="B212" s="2"/>
      <c r="C212" s="15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s="3" customFormat="1" ht="18.95" customHeight="1" x14ac:dyDescent="0.2">
      <c r="A213" s="2"/>
      <c r="B213" s="2"/>
      <c r="C213" s="15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s="3" customFormat="1" ht="18.95" customHeight="1" x14ac:dyDescent="0.2">
      <c r="A214" s="2"/>
      <c r="B214" s="2"/>
      <c r="C214" s="1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s="3" customFormat="1" ht="18.95" customHeight="1" x14ac:dyDescent="0.2">
      <c r="A215" s="2"/>
      <c r="B215" s="2"/>
      <c r="C215" s="1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s="3" customFormat="1" ht="18.95" customHeight="1" x14ac:dyDescent="0.2">
      <c r="A216" s="2"/>
      <c r="B216" s="2"/>
      <c r="C216" s="15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s="3" customFormat="1" ht="18.95" customHeight="1" x14ac:dyDescent="0.2">
      <c r="A217" s="2"/>
      <c r="B217" s="2"/>
      <c r="C217" s="15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s="3" customFormat="1" ht="18.95" customHeight="1" x14ac:dyDescent="0.2">
      <c r="A218" s="2"/>
      <c r="B218" s="2"/>
      <c r="C218" s="15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s="3" customFormat="1" ht="18.95" customHeight="1" x14ac:dyDescent="0.2">
      <c r="A219" s="2"/>
      <c r="B219" s="2"/>
      <c r="C219" s="15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s="3" customFormat="1" ht="18.95" customHeight="1" x14ac:dyDescent="0.2">
      <c r="A220" s="2"/>
      <c r="B220" s="2"/>
      <c r="C220" s="15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s="3" customFormat="1" ht="18.95" customHeight="1" x14ac:dyDescent="0.2">
      <c r="A221" s="2"/>
      <c r="B221" s="2"/>
      <c r="C221" s="15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s="3" customFormat="1" ht="18.95" customHeight="1" x14ac:dyDescent="0.2">
      <c r="A222" s="2"/>
      <c r="B222" s="2"/>
      <c r="C222" s="15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s="3" customFormat="1" ht="18.95" customHeight="1" x14ac:dyDescent="0.2">
      <c r="A223" s="2"/>
      <c r="B223" s="2"/>
      <c r="C223" s="15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s="3" customFormat="1" ht="18.95" customHeight="1" x14ac:dyDescent="0.2">
      <c r="A224" s="2"/>
      <c r="B224" s="2"/>
      <c r="C224" s="15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s="3" customFormat="1" ht="18.95" customHeight="1" x14ac:dyDescent="0.2">
      <c r="A225" s="2"/>
      <c r="B225" s="2"/>
      <c r="C225" s="15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s="3" customFormat="1" ht="18.95" customHeight="1" x14ac:dyDescent="0.2">
      <c r="A226" s="2"/>
      <c r="B226" s="2"/>
      <c r="C226" s="15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s="3" customFormat="1" ht="18.95" customHeight="1" x14ac:dyDescent="0.2">
      <c r="A227" s="2"/>
      <c r="B227" s="2"/>
      <c r="C227" s="15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s="3" customFormat="1" ht="18.95" customHeight="1" x14ac:dyDescent="0.2">
      <c r="A228" s="2"/>
      <c r="B228" s="2"/>
      <c r="C228" s="1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s="3" customFormat="1" ht="18.95" customHeight="1" x14ac:dyDescent="0.2">
      <c r="A229" s="2"/>
      <c r="B229" s="2"/>
      <c r="C229" s="1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s="3" customFormat="1" ht="18.95" customHeight="1" x14ac:dyDescent="0.2">
      <c r="A230" s="2"/>
      <c r="B230" s="2"/>
      <c r="C230" s="15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s="3" customFormat="1" ht="18.95" customHeight="1" x14ac:dyDescent="0.2">
      <c r="A231" s="2"/>
      <c r="B231" s="2"/>
      <c r="C231" s="15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s="3" customFormat="1" ht="18.95" customHeight="1" x14ac:dyDescent="0.2">
      <c r="A232" s="2"/>
      <c r="B232" s="2"/>
      <c r="C232" s="15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s="3" customFormat="1" ht="18.95" customHeight="1" x14ac:dyDescent="0.2">
      <c r="A233" s="2"/>
      <c r="B233" s="2"/>
      <c r="C233" s="15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s="3" customFormat="1" ht="18.95" customHeight="1" x14ac:dyDescent="0.2">
      <c r="A234" s="2"/>
      <c r="B234" s="2"/>
      <c r="C234" s="15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s="3" customFormat="1" ht="18.95" customHeight="1" x14ac:dyDescent="0.2">
      <c r="A235" s="2"/>
      <c r="B235" s="2"/>
      <c r="C235" s="15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s="3" customFormat="1" ht="18.95" customHeight="1" x14ac:dyDescent="0.2">
      <c r="A236" s="2"/>
      <c r="B236" s="2"/>
      <c r="C236" s="15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s="3" customFormat="1" ht="18.95" customHeight="1" x14ac:dyDescent="0.2">
      <c r="A237" s="2"/>
      <c r="B237" s="2"/>
      <c r="C237" s="15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s="3" customFormat="1" ht="18.95" customHeight="1" x14ac:dyDescent="0.2">
      <c r="A238" s="2"/>
      <c r="B238" s="2"/>
      <c r="C238" s="15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s="3" customFormat="1" ht="18.95" customHeight="1" x14ac:dyDescent="0.2">
      <c r="A239" s="2"/>
      <c r="B239" s="2"/>
      <c r="C239" s="15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s="3" customFormat="1" ht="18.95" customHeight="1" x14ac:dyDescent="0.2">
      <c r="A240" s="2"/>
      <c r="B240" s="2"/>
      <c r="C240" s="15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s="3" customFormat="1" ht="18.95" customHeight="1" x14ac:dyDescent="0.2">
      <c r="A241" s="2"/>
      <c r="B241" s="2"/>
      <c r="C241" s="15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s="3" customFormat="1" ht="18.95" customHeight="1" x14ac:dyDescent="0.2">
      <c r="A242" s="2"/>
      <c r="B242" s="2"/>
      <c r="C242" s="1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s="3" customFormat="1" ht="18.95" customHeight="1" x14ac:dyDescent="0.2">
      <c r="A243" s="2"/>
      <c r="B243" s="2"/>
      <c r="C243" s="1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s="3" customFormat="1" ht="18.95" customHeight="1" x14ac:dyDescent="0.2">
      <c r="A244" s="2"/>
      <c r="B244" s="2"/>
      <c r="C244" s="15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s="3" customFormat="1" ht="18.95" customHeight="1" x14ac:dyDescent="0.2">
      <c r="A245" s="2"/>
      <c r="B245" s="2"/>
      <c r="C245" s="15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s="3" customFormat="1" ht="18.95" customHeight="1" x14ac:dyDescent="0.2">
      <c r="A246" s="2"/>
      <c r="B246" s="2"/>
      <c r="C246" s="15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s="3" customFormat="1" ht="18.95" customHeight="1" x14ac:dyDescent="0.2">
      <c r="A247" s="2"/>
      <c r="B247" s="2"/>
      <c r="C247" s="15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s="3" customFormat="1" ht="18.95" customHeight="1" x14ac:dyDescent="0.2">
      <c r="A248" s="2"/>
      <c r="B248" s="2"/>
      <c r="C248" s="15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s="3" customFormat="1" ht="18.95" customHeight="1" x14ac:dyDescent="0.2">
      <c r="A249" s="2"/>
      <c r="B249" s="2"/>
      <c r="C249" s="15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s="3" customFormat="1" ht="18.95" customHeight="1" x14ac:dyDescent="0.2">
      <c r="A250" s="2"/>
      <c r="B250" s="2"/>
      <c r="C250" s="15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s="3" customFormat="1" ht="18.95" customHeight="1" x14ac:dyDescent="0.2">
      <c r="A251" s="2"/>
      <c r="B251" s="2"/>
      <c r="C251" s="15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s="3" customFormat="1" ht="18.95" customHeight="1" x14ac:dyDescent="0.2">
      <c r="A252" s="2"/>
      <c r="B252" s="2"/>
      <c r="C252" s="15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s="3" customFormat="1" ht="18.95" customHeight="1" x14ac:dyDescent="0.2">
      <c r="A253" s="2"/>
      <c r="B253" s="2"/>
      <c r="C253" s="15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s="3" customFormat="1" ht="18.95" customHeight="1" x14ac:dyDescent="0.2">
      <c r="A254" s="2"/>
      <c r="B254" s="2"/>
      <c r="C254" s="15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s="3" customFormat="1" ht="18.95" customHeight="1" x14ac:dyDescent="0.2">
      <c r="A255" s="2"/>
      <c r="B255" s="2"/>
      <c r="C255" s="15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s="3" customFormat="1" ht="18.95" customHeight="1" x14ac:dyDescent="0.2">
      <c r="A256" s="2"/>
      <c r="B256" s="2"/>
      <c r="C256" s="1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s="3" customFormat="1" ht="18.95" customHeight="1" x14ac:dyDescent="0.2">
      <c r="A257" s="2"/>
      <c r="B257" s="2"/>
      <c r="C257" s="1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s="3" customFormat="1" ht="18.95" customHeight="1" x14ac:dyDescent="0.2">
      <c r="A258" s="2"/>
      <c r="B258" s="2"/>
      <c r="C258" s="15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s="3" customFormat="1" ht="18.95" customHeight="1" x14ac:dyDescent="0.2">
      <c r="A259" s="2"/>
      <c r="B259" s="2"/>
      <c r="C259" s="15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s="3" customFormat="1" ht="18.95" customHeight="1" x14ac:dyDescent="0.2">
      <c r="A260" s="2"/>
      <c r="B260" s="2"/>
      <c r="C260" s="15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s="3" customFormat="1" ht="18.95" customHeight="1" x14ac:dyDescent="0.2">
      <c r="A261" s="2"/>
      <c r="B261" s="2"/>
      <c r="C261" s="15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s="3" customFormat="1" ht="18.95" customHeight="1" x14ac:dyDescent="0.2">
      <c r="A262" s="2"/>
      <c r="B262" s="2"/>
      <c r="C262" s="15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s="3" customFormat="1" ht="18.95" customHeight="1" x14ac:dyDescent="0.2">
      <c r="A263" s="2"/>
      <c r="B263" s="2"/>
      <c r="C263" s="15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s="3" customFormat="1" ht="18.95" customHeight="1" x14ac:dyDescent="0.2">
      <c r="A264" s="2"/>
      <c r="B264" s="2"/>
      <c r="C264" s="15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s="3" customFormat="1" ht="18.95" customHeight="1" x14ac:dyDescent="0.2">
      <c r="A265" s="2"/>
      <c r="B265" s="2"/>
      <c r="C265" s="15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s="3" customFormat="1" ht="18.95" customHeight="1" x14ac:dyDescent="0.2">
      <c r="A266" s="2"/>
      <c r="B266" s="2"/>
      <c r="C266" s="15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s="3" customFormat="1" ht="18.95" customHeight="1" x14ac:dyDescent="0.2">
      <c r="A267" s="2"/>
      <c r="B267" s="2"/>
      <c r="C267" s="15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s="3" customFormat="1" ht="18.95" customHeight="1" x14ac:dyDescent="0.2">
      <c r="A268" s="2"/>
      <c r="B268" s="2"/>
      <c r="C268" s="15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s="3" customFormat="1" ht="18.95" customHeight="1" x14ac:dyDescent="0.2">
      <c r="A269" s="2"/>
      <c r="B269" s="2"/>
      <c r="C269" s="15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s="3" customFormat="1" ht="18.95" customHeight="1" x14ac:dyDescent="0.2">
      <c r="A270" s="2"/>
      <c r="B270" s="2"/>
      <c r="C270" s="1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s="3" customFormat="1" ht="18.95" customHeight="1" x14ac:dyDescent="0.2">
      <c r="A271" s="2"/>
      <c r="B271" s="2"/>
      <c r="C271" s="1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s="3" customFormat="1" ht="18.95" customHeight="1" x14ac:dyDescent="0.2">
      <c r="A272" s="2"/>
      <c r="B272" s="2"/>
      <c r="C272" s="15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s="3" customFormat="1" ht="18.95" customHeight="1" x14ac:dyDescent="0.2">
      <c r="A273" s="2"/>
      <c r="B273" s="2"/>
      <c r="C273" s="15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s="3" customFormat="1" ht="18.95" customHeight="1" x14ac:dyDescent="0.2">
      <c r="A274" s="2"/>
      <c r="B274" s="2"/>
      <c r="C274" s="15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s="3" customFormat="1" ht="18.95" customHeight="1" x14ac:dyDescent="0.2">
      <c r="A275" s="2"/>
      <c r="B275" s="2"/>
      <c r="C275" s="15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s="3" customFormat="1" ht="18.95" customHeight="1" x14ac:dyDescent="0.2">
      <c r="A276" s="2"/>
      <c r="B276" s="2"/>
      <c r="C276" s="15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s="3" customFormat="1" ht="18.95" customHeight="1" x14ac:dyDescent="0.2">
      <c r="A277" s="2"/>
      <c r="B277" s="2"/>
      <c r="C277" s="15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s="3" customFormat="1" ht="18.95" customHeight="1" x14ac:dyDescent="0.2">
      <c r="A278" s="2"/>
      <c r="B278" s="2"/>
      <c r="C278" s="15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s="3" customFormat="1" ht="18.95" customHeight="1" x14ac:dyDescent="0.2">
      <c r="A279" s="2"/>
      <c r="B279" s="2"/>
      <c r="C279" s="15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s="3" customFormat="1" ht="18.95" customHeight="1" x14ac:dyDescent="0.2">
      <c r="A280" s="2"/>
      <c r="B280" s="2"/>
      <c r="C280" s="15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s="3" customFormat="1" ht="18.95" customHeight="1" x14ac:dyDescent="0.2">
      <c r="A281" s="2"/>
      <c r="B281" s="2"/>
      <c r="C281" s="15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s="3" customFormat="1" ht="18.95" customHeight="1" x14ac:dyDescent="0.2">
      <c r="A282" s="2"/>
      <c r="B282" s="2"/>
      <c r="C282" s="15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s="3" customFormat="1" ht="18.95" customHeight="1" x14ac:dyDescent="0.2">
      <c r="A283" s="2"/>
      <c r="B283" s="2"/>
      <c r="C283" s="15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s="3" customFormat="1" ht="18.95" customHeight="1" x14ac:dyDescent="0.2">
      <c r="A284" s="2"/>
      <c r="B284" s="2"/>
      <c r="C284" s="1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s="3" customFormat="1" ht="18.95" customHeight="1" x14ac:dyDescent="0.2">
      <c r="A285" s="2"/>
      <c r="B285" s="2"/>
      <c r="C285" s="1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s="3" customFormat="1" ht="18.95" customHeight="1" x14ac:dyDescent="0.2">
      <c r="A286" s="2"/>
      <c r="B286" s="2"/>
      <c r="C286" s="15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s="3" customFormat="1" ht="18.95" customHeight="1" x14ac:dyDescent="0.2">
      <c r="A287" s="2"/>
      <c r="B287" s="2"/>
      <c r="C287" s="15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s="3" customFormat="1" ht="18.95" customHeight="1" x14ac:dyDescent="0.2">
      <c r="A288" s="2"/>
      <c r="B288" s="2"/>
      <c r="C288" s="15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s="3" customFormat="1" ht="18.95" customHeight="1" x14ac:dyDescent="0.2">
      <c r="A289" s="2"/>
      <c r="B289" s="2"/>
      <c r="C289" s="15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s="3" customFormat="1" ht="18.95" customHeight="1" x14ac:dyDescent="0.2">
      <c r="A290" s="2"/>
      <c r="B290" s="2"/>
      <c r="C290" s="15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s="3" customFormat="1" ht="18.95" customHeight="1" x14ac:dyDescent="0.2">
      <c r="A291" s="2"/>
      <c r="B291" s="2"/>
      <c r="C291" s="15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s="3" customFormat="1" ht="18.95" customHeight="1" x14ac:dyDescent="0.2">
      <c r="A292" s="2"/>
      <c r="B292" s="2"/>
      <c r="C292" s="15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s="3" customFormat="1" ht="18.95" customHeight="1" x14ac:dyDescent="0.2">
      <c r="A293" s="2"/>
      <c r="B293" s="2"/>
      <c r="C293" s="15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s="3" customFormat="1" ht="18.95" customHeight="1" x14ac:dyDescent="0.2">
      <c r="A294" s="2"/>
      <c r="B294" s="2"/>
      <c r="C294" s="15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s="3" customFormat="1" ht="18.95" customHeight="1" x14ac:dyDescent="0.2">
      <c r="A295" s="2"/>
      <c r="B295" s="2"/>
      <c r="C295" s="15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s="3" customFormat="1" ht="18.95" customHeight="1" x14ac:dyDescent="0.2">
      <c r="A296" s="2"/>
      <c r="B296" s="2"/>
      <c r="C296" s="15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s="3" customFormat="1" ht="18.95" customHeight="1" x14ac:dyDescent="0.2">
      <c r="A297" s="2"/>
      <c r="B297" s="2"/>
      <c r="C297" s="15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s="3" customFormat="1" ht="18.95" customHeight="1" x14ac:dyDescent="0.2">
      <c r="A298" s="2"/>
      <c r="B298" s="2"/>
      <c r="C298" s="1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s="3" customFormat="1" ht="18.95" customHeight="1" x14ac:dyDescent="0.2">
      <c r="A299" s="2"/>
      <c r="B299" s="2"/>
      <c r="C299" s="1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s="3" customFormat="1" ht="18.95" customHeight="1" x14ac:dyDescent="0.2">
      <c r="A300" s="2"/>
      <c r="B300" s="2"/>
      <c r="C300" s="15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s="3" customFormat="1" ht="18.95" customHeight="1" x14ac:dyDescent="0.2">
      <c r="A301" s="2"/>
      <c r="B301" s="2"/>
      <c r="C301" s="15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s="3" customFormat="1" ht="18.95" customHeight="1" x14ac:dyDescent="0.2">
      <c r="A302" s="2"/>
      <c r="B302" s="2"/>
      <c r="C302" s="15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s="3" customFormat="1" ht="18.95" customHeight="1" x14ac:dyDescent="0.2">
      <c r="A303" s="2"/>
      <c r="B303" s="2"/>
      <c r="C303" s="15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s="3" customFormat="1" ht="18.95" customHeight="1" x14ac:dyDescent="0.2">
      <c r="A304" s="2"/>
      <c r="B304" s="2"/>
      <c r="C304" s="15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s="3" customFormat="1" ht="18.95" customHeight="1" x14ac:dyDescent="0.2">
      <c r="A305" s="2"/>
      <c r="B305" s="2"/>
      <c r="C305" s="15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s="3" customFormat="1" ht="18.95" customHeight="1" x14ac:dyDescent="0.2">
      <c r="A306" s="2"/>
      <c r="B306" s="2"/>
      <c r="C306" s="15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s="3" customFormat="1" ht="18.95" customHeight="1" x14ac:dyDescent="0.2">
      <c r="A307" s="2"/>
      <c r="B307" s="2"/>
      <c r="C307" s="15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s="3" customFormat="1" ht="18.95" customHeight="1" x14ac:dyDescent="0.2">
      <c r="A308" s="2"/>
      <c r="B308" s="2"/>
      <c r="C308" s="15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s="3" customFormat="1" ht="18.95" customHeight="1" x14ac:dyDescent="0.2">
      <c r="A309" s="2"/>
      <c r="B309" s="2"/>
      <c r="C309" s="15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s="3" customFormat="1" ht="18.95" customHeight="1" x14ac:dyDescent="0.2">
      <c r="A310" s="2"/>
      <c r="B310" s="2"/>
      <c r="C310" s="15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s="3" customFormat="1" ht="18.95" customHeight="1" x14ac:dyDescent="0.2">
      <c r="A311" s="2"/>
      <c r="B311" s="2"/>
      <c r="C311" s="15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s="3" customFormat="1" ht="18.95" customHeight="1" x14ac:dyDescent="0.2">
      <c r="A312" s="2"/>
      <c r="B312" s="2"/>
      <c r="C312" s="15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s="3" customFormat="1" ht="18.95" customHeight="1" x14ac:dyDescent="0.2">
      <c r="A313" s="2"/>
      <c r="B313" s="2"/>
      <c r="C313" s="15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s="3" customFormat="1" ht="18.95" customHeight="1" x14ac:dyDescent="0.2">
      <c r="A314" s="2"/>
      <c r="B314" s="2"/>
      <c r="C314" s="15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s="3" customFormat="1" ht="18.95" customHeight="1" x14ac:dyDescent="0.2">
      <c r="A315" s="2"/>
      <c r="B315" s="2"/>
      <c r="C315" s="15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s="3" customFormat="1" ht="18.95" customHeight="1" x14ac:dyDescent="0.2">
      <c r="A316" s="2"/>
      <c r="B316" s="2"/>
      <c r="C316" s="15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s="3" customFormat="1" ht="18.95" customHeight="1" x14ac:dyDescent="0.2">
      <c r="A317" s="2"/>
      <c r="B317" s="2"/>
      <c r="C317" s="15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s="3" customFormat="1" ht="18.95" customHeight="1" x14ac:dyDescent="0.2">
      <c r="A318" s="2"/>
      <c r="B318" s="2"/>
      <c r="C318" s="15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s="3" customFormat="1" ht="18.95" customHeight="1" x14ac:dyDescent="0.2">
      <c r="A319" s="2"/>
      <c r="B319" s="2"/>
      <c r="C319" s="15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s="3" customFormat="1" ht="18.95" customHeight="1" x14ac:dyDescent="0.2">
      <c r="A320" s="2"/>
      <c r="B320" s="2"/>
      <c r="C320" s="15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s="3" customFormat="1" ht="18.95" customHeight="1" x14ac:dyDescent="0.2">
      <c r="A321" s="2"/>
      <c r="B321" s="2"/>
      <c r="C321" s="15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s="3" customFormat="1" ht="18.95" customHeight="1" x14ac:dyDescent="0.2">
      <c r="A322" s="2"/>
      <c r="B322" s="2"/>
      <c r="C322" s="15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s="3" customFormat="1" ht="18.95" customHeight="1" x14ac:dyDescent="0.2">
      <c r="A323" s="2"/>
      <c r="B323" s="2"/>
      <c r="C323" s="15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s="3" customFormat="1" ht="18.95" customHeight="1" x14ac:dyDescent="0.2">
      <c r="A324" s="2"/>
      <c r="B324" s="2"/>
      <c r="C324" s="15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s="3" customFormat="1" ht="18.95" customHeight="1" x14ac:dyDescent="0.2">
      <c r="A325" s="2"/>
      <c r="B325" s="2"/>
      <c r="C325" s="15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s="3" customFormat="1" ht="18.95" customHeight="1" x14ac:dyDescent="0.2">
      <c r="A326" s="2"/>
      <c r="B326" s="2"/>
      <c r="C326" s="15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s="3" customFormat="1" ht="11.25" x14ac:dyDescent="0.2">
      <c r="A327" s="2"/>
      <c r="B327" s="2"/>
      <c r="C327" s="15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s="3" customFormat="1" ht="11.25" x14ac:dyDescent="0.2">
      <c r="A328" s="2"/>
      <c r="B328" s="2"/>
      <c r="C328" s="15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s="3" customFormat="1" ht="11.25" x14ac:dyDescent="0.2">
      <c r="A329" s="2"/>
      <c r="B329" s="2"/>
      <c r="C329" s="15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s="3" customFormat="1" ht="11.25" x14ac:dyDescent="0.2">
      <c r="A330" s="2"/>
      <c r="B330" s="2"/>
      <c r="C330" s="15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s="3" customFormat="1" ht="11.25" x14ac:dyDescent="0.2">
      <c r="A331" s="2"/>
      <c r="B331" s="2"/>
      <c r="C331" s="15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s="3" customFormat="1" ht="11.25" x14ac:dyDescent="0.2">
      <c r="A332" s="2"/>
      <c r="B332" s="2"/>
      <c r="C332" s="15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x14ac:dyDescent="0.25">
      <c r="H333" s="2"/>
      <c r="I333" s="2"/>
      <c r="J333" s="2"/>
      <c r="K333" s="2"/>
      <c r="L333" s="2"/>
    </row>
    <row r="334" spans="1:14" x14ac:dyDescent="0.25">
      <c r="H334" s="2"/>
      <c r="I334" s="2"/>
      <c r="J334" s="2"/>
      <c r="K334" s="2"/>
      <c r="L334" s="2"/>
    </row>
    <row r="335" spans="1:14" x14ac:dyDescent="0.25">
      <c r="H335" s="2"/>
      <c r="I335" s="2"/>
      <c r="J335" s="2"/>
      <c r="K335" s="2"/>
      <c r="L335" s="2"/>
    </row>
    <row r="336" spans="1:14" x14ac:dyDescent="0.25">
      <c r="H336" s="2"/>
      <c r="I336" s="2"/>
      <c r="J336" s="2"/>
      <c r="K336" s="2"/>
      <c r="L336" s="2"/>
    </row>
    <row r="337" spans="8:12" x14ac:dyDescent="0.25">
      <c r="H337" s="2"/>
      <c r="I337" s="2"/>
      <c r="J337" s="2"/>
      <c r="K337" s="2"/>
      <c r="L337" s="2"/>
    </row>
  </sheetData>
  <sheetProtection password="8880" sheet="1" objects="1" scenarios="1" selectLockedCells="1"/>
  <mergeCells count="103">
    <mergeCell ref="A118:C118"/>
    <mergeCell ref="D118:E118"/>
    <mergeCell ref="H118:N118"/>
    <mergeCell ref="A120:B120"/>
    <mergeCell ref="E120:F120"/>
    <mergeCell ref="G120:J120"/>
    <mergeCell ref="A114:C114"/>
    <mergeCell ref="D114:E114"/>
    <mergeCell ref="H114:N114"/>
    <mergeCell ref="A117:C117"/>
    <mergeCell ref="D117:E117"/>
    <mergeCell ref="H117:N117"/>
    <mergeCell ref="B112:O112"/>
    <mergeCell ref="B116:O116"/>
    <mergeCell ref="A106:C106"/>
    <mergeCell ref="D106:E106"/>
    <mergeCell ref="A110:C110"/>
    <mergeCell ref="D110:E110"/>
    <mergeCell ref="H110:N110"/>
    <mergeCell ref="A113:C113"/>
    <mergeCell ref="D113:E113"/>
    <mergeCell ref="H113:N113"/>
    <mergeCell ref="H106:N106"/>
    <mergeCell ref="A95:O95"/>
    <mergeCell ref="H97:L97"/>
    <mergeCell ref="H98:L98"/>
    <mergeCell ref="H99:L99"/>
    <mergeCell ref="H100:L100"/>
    <mergeCell ref="H101:L101"/>
    <mergeCell ref="H102:L102"/>
    <mergeCell ref="H96:M96"/>
    <mergeCell ref="A109:C109"/>
    <mergeCell ref="D109:E109"/>
    <mergeCell ref="H109:N109"/>
    <mergeCell ref="B104:O104"/>
    <mergeCell ref="B108:O108"/>
    <mergeCell ref="A105:C105"/>
    <mergeCell ref="D105:E105"/>
    <mergeCell ref="H105:N105"/>
    <mergeCell ref="A89:B89"/>
    <mergeCell ref="N89:O89"/>
    <mergeCell ref="A90:B90"/>
    <mergeCell ref="N90:O90"/>
    <mergeCell ref="A87:B87"/>
    <mergeCell ref="E87:F87"/>
    <mergeCell ref="H84:L84"/>
    <mergeCell ref="H92:L92"/>
    <mergeCell ref="H93:L93"/>
    <mergeCell ref="A69:B72"/>
    <mergeCell ref="A73:O73"/>
    <mergeCell ref="A74:B79"/>
    <mergeCell ref="A80:O80"/>
    <mergeCell ref="N69:O72"/>
    <mergeCell ref="N74:O79"/>
    <mergeCell ref="H85:L85"/>
    <mergeCell ref="K82:L82"/>
    <mergeCell ref="A61:B61"/>
    <mergeCell ref="N61:O61"/>
    <mergeCell ref="A62:B67"/>
    <mergeCell ref="A68:O68"/>
    <mergeCell ref="N62:O67"/>
    <mergeCell ref="A49:B52"/>
    <mergeCell ref="N49:O52"/>
    <mergeCell ref="A54:B57"/>
    <mergeCell ref="N54:O57"/>
    <mergeCell ref="A53:O53"/>
    <mergeCell ref="A59:B59"/>
    <mergeCell ref="E59:F59"/>
    <mergeCell ref="K59:L59"/>
    <mergeCell ref="A38:B41"/>
    <mergeCell ref="A42:O42"/>
    <mergeCell ref="N38:O41"/>
    <mergeCell ref="A43:B47"/>
    <mergeCell ref="N43:O47"/>
    <mergeCell ref="A48:O48"/>
    <mergeCell ref="E35:F35"/>
    <mergeCell ref="K35:L35"/>
    <mergeCell ref="A37:B37"/>
    <mergeCell ref="N37:O37"/>
    <mergeCell ref="G35:I35"/>
    <mergeCell ref="A29:B33"/>
    <mergeCell ref="A28:O28"/>
    <mergeCell ref="N29:O33"/>
    <mergeCell ref="A35:B35"/>
    <mergeCell ref="A18:B23"/>
    <mergeCell ref="N18:O23"/>
    <mergeCell ref="A17:O17"/>
    <mergeCell ref="A24:O24"/>
    <mergeCell ref="A25:B27"/>
    <mergeCell ref="N25:O27"/>
    <mergeCell ref="A1:O1"/>
    <mergeCell ref="A13:B13"/>
    <mergeCell ref="N13:O13"/>
    <mergeCell ref="A14:B16"/>
    <mergeCell ref="N14:O16"/>
    <mergeCell ref="A2:O2"/>
    <mergeCell ref="A3:O3"/>
    <mergeCell ref="A9:O9"/>
    <mergeCell ref="A8:F8"/>
    <mergeCell ref="G8:O8"/>
    <mergeCell ref="A5:B5"/>
    <mergeCell ref="A6:B6"/>
    <mergeCell ref="F11:O11"/>
  </mergeCells>
  <printOptions verticalCentered="1"/>
  <pageMargins left="0.7" right="0.7" top="0.75" bottom="0.75" header="0.3" footer="0.3"/>
  <pageSetup scale="90" fitToHeight="0" orientation="landscape" r:id="rId1"/>
  <headerFooter>
    <oddHeader>&amp;L&amp;G&amp;C&amp;"Times New Roman,Bold"&amp;14AMPM Exhibit 1620-17, 
Home and Community Based Services Member Needs Assessment</oddHeader>
    <oddFooter>&amp;L&amp;"Times New Roman,Bold"&amp;10Effective Date: 06/01/21
Approval Dates: 04/26/13, 10/29/20&amp;C&amp;"Times New Roman,Bold"&amp;12Exhibit 1620-17 - Page &amp;P of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 sizeWithCells="1">
                  <from>
                    <xdr:col>2</xdr:col>
                    <xdr:colOff>238125</xdr:colOff>
                    <xdr:row>4</xdr:row>
                    <xdr:rowOff>38100</xdr:rowOff>
                  </from>
                  <to>
                    <xdr:col>2</xdr:col>
                    <xdr:colOff>1019175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locked="0" defaultSize="0" autoFill="0" autoLine="0" autoPict="0">
                <anchor moveWithCells="1" sizeWithCells="1">
                  <from>
                    <xdr:col>2</xdr:col>
                    <xdr:colOff>1447800</xdr:colOff>
                    <xdr:row>4</xdr:row>
                    <xdr:rowOff>57150</xdr:rowOff>
                  </from>
                  <to>
                    <xdr:col>3</xdr:col>
                    <xdr:colOff>495300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locked="0" defaultSize="0" autoFill="0" autoLine="0" autoPict="0">
                <anchor moveWithCells="1" sizeWithCells="1">
                  <from>
                    <xdr:col>5</xdr:col>
                    <xdr:colOff>57150</xdr:colOff>
                    <xdr:row>4</xdr:row>
                    <xdr:rowOff>47625</xdr:rowOff>
                  </from>
                  <to>
                    <xdr:col>7</xdr:col>
                    <xdr:colOff>171450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locked="0" defaultSize="0" autoFill="0" autoLine="0" autoPict="0">
                <anchor moveWithCells="1" sizeWithCells="1">
                  <from>
                    <xdr:col>2</xdr:col>
                    <xdr:colOff>238125</xdr:colOff>
                    <xdr:row>5</xdr:row>
                    <xdr:rowOff>38100</xdr:rowOff>
                  </from>
                  <to>
                    <xdr:col>2</xdr:col>
                    <xdr:colOff>1019175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locked="0" defaultSize="0" autoFill="0" autoLine="0" autoPict="0">
                <anchor moveWithCells="1" sizeWithCells="1">
                  <from>
                    <xdr:col>2</xdr:col>
                    <xdr:colOff>1438275</xdr:colOff>
                    <xdr:row>5</xdr:row>
                    <xdr:rowOff>57150</xdr:rowOff>
                  </from>
                  <to>
                    <xdr:col>3</xdr:col>
                    <xdr:colOff>485775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locked="0" defaultSize="0" autoFill="0" autoLine="0" autoPict="0">
                <anchor moveWithCells="1" sizeWithCells="1">
                  <from>
                    <xdr:col>8</xdr:col>
                    <xdr:colOff>123825</xdr:colOff>
                    <xdr:row>5</xdr:row>
                    <xdr:rowOff>47625</xdr:rowOff>
                  </from>
                  <to>
                    <xdr:col>10</xdr:col>
                    <xdr:colOff>238125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locked="0" defaultSize="0" autoFill="0" autoLine="0" autoPict="0">
                <anchor moveWithCells="1" sizeWithCells="1">
                  <from>
                    <xdr:col>13</xdr:col>
                    <xdr:colOff>733425</xdr:colOff>
                    <xdr:row>5</xdr:row>
                    <xdr:rowOff>57150</xdr:rowOff>
                  </from>
                  <to>
                    <xdr:col>13</xdr:col>
                    <xdr:colOff>923925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locked="0" defaultSize="0" autoFill="0" autoLine="0" autoPict="0">
                <anchor moveWithCells="1" sizeWithCells="1">
                  <from>
                    <xdr:col>0</xdr:col>
                    <xdr:colOff>0</xdr:colOff>
                    <xdr:row>102</xdr:row>
                    <xdr:rowOff>66675</xdr:rowOff>
                  </from>
                  <to>
                    <xdr:col>1</xdr:col>
                    <xdr:colOff>38100</xdr:colOff>
                    <xdr:row>104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locked="0" defaultSize="0" autoFill="0" autoLine="0" autoPict="0">
                <anchor moveWithCells="1" sizeWithCells="1">
                  <from>
                    <xdr:col>0</xdr:col>
                    <xdr:colOff>0</xdr:colOff>
                    <xdr:row>109</xdr:row>
                    <xdr:rowOff>123825</xdr:rowOff>
                  </from>
                  <to>
                    <xdr:col>1</xdr:col>
                    <xdr:colOff>47625</xdr:colOff>
                    <xdr:row>112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locked="0" defaultSize="0" autoFill="0" autoLine="0" autoPict="0">
                <anchor moveWithCells="1" sizeWithCells="1">
                  <from>
                    <xdr:col>0</xdr:col>
                    <xdr:colOff>0</xdr:colOff>
                    <xdr:row>113</xdr:row>
                    <xdr:rowOff>133350</xdr:rowOff>
                  </from>
                  <to>
                    <xdr:col>1</xdr:col>
                    <xdr:colOff>47625</xdr:colOff>
                    <xdr:row>116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locked="0" defaultSize="0" autoFill="0" autoLine="0" autoPict="0">
                <anchor moveWithCells="1" sizeWithCells="1">
                  <from>
                    <xdr:col>0</xdr:col>
                    <xdr:colOff>0</xdr:colOff>
                    <xdr:row>105</xdr:row>
                    <xdr:rowOff>133350</xdr:rowOff>
                  </from>
                  <to>
                    <xdr:col>1</xdr:col>
                    <xdr:colOff>47625</xdr:colOff>
                    <xdr:row>108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8c3d9e-a56e-434b-bb6a-7c6f06128ee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DAE9FA2-E505-4BE5-BFA1-CA39341037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092A93-F2BA-47FA-8E28-E37DB410EDD2}"/>
</file>

<file path=customXml/itemProps3.xml><?xml version="1.0" encoding="utf-8"?>
<ds:datastoreItem xmlns:ds="http://schemas.openxmlformats.org/officeDocument/2006/customXml" ds:itemID="{971FF646-0321-4707-B75D-3273DD11E55C}">
  <ds:schemaRefs>
    <ds:schemaRef ds:uri="0c2df177-cbb8-4d93-bfbc-f08deed2942d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be835336-9389-4aa2-917c-87b4700b2dda"/>
    <ds:schemaRef ds:uri="http://schemas.openxmlformats.org/package/2006/metadata/core-properties"/>
    <ds:schemaRef ds:uri="52a80b62-27cb-4b8e-ad5c-9ed813b8c94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Aetna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AMPM Exhibit 1620-17 - Attachment A</dc:title>
  <dc:subject/>
  <dc:creator>Melanie Flitcraft</dc:creator>
  <cp:keywords/>
  <dc:description/>
  <cp:lastModifiedBy>Parra, Carol</cp:lastModifiedBy>
  <cp:revision/>
  <dcterms:created xsi:type="dcterms:W3CDTF">2013-04-15T16:46:28Z</dcterms:created>
  <dcterms:modified xsi:type="dcterms:W3CDTF">2024-11-06T19:13:24Z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APC">
    <vt:bool>false</vt:bool>
  </property>
  <property fmtid="{D5CDD505-2E9C-101B-9397-08002B2CF9AE}" pid="4" name="AD Alternate 2">
    <vt:lpwstr/>
  </property>
  <property fmtid="{D5CDD505-2E9C-101B-9397-08002B2CF9AE}" pid="5" name="Urgent">
    <vt:bool>false</vt:bool>
  </property>
  <property fmtid="{D5CDD505-2E9C-101B-9397-08002B2CF9AE}" pid="6" name="AD Alternate 1">
    <vt:lpwstr/>
  </property>
  <property fmtid="{D5CDD505-2E9C-101B-9397-08002B2CF9AE}" pid="7" name="Order">
    <vt:r8>505200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MediaServiceImageTags">
    <vt:lpwstr/>
  </property>
</Properties>
</file>